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<sst xmlns="http://schemas.openxmlformats.org/spreadsheetml/2006/main" count="472" uniqueCount="277">
  <si>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</si>
  <si>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</si>
  <si>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</si>
  <si>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</si>
  <si>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</si>
  <si>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</si>
  <si>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</si>
  <si>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</si>
  <si>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</si>
  <si>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</si>
  <si>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</si>
  <si>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</si>
  <si>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</si>
  <si>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</si>
  <si>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</si>
  <si>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</si>
  <si>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</si>
  <si>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</si>
  <si>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</si>
  <si>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</si>
  <si>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</si>
  <si>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</si>
  <si>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</si>
  <si>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</si>
  <si>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</si>
  <si>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</si>
  <si>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</si>
  <si>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</si>
  <si>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</si>
  <si>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</si>
  <si>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</si>
  <si>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</si>
  <si>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</si>
  <si>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</si>
  <si>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</si>
  <si>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</si>
  <si>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</si>
  <si>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</si>
  <si>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</si>
  <si>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</si>
  <si>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</si>
  <si>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</si>
  <si>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</si>
  <si>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</si>
  <si>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</si>
  <si>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</si>
  <si>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</si>
  <si>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</si>
  <si>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</si>
  <si>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</si>
  <si>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520050501</t>
  </si>
  <si>
    <t>1</t>
  </si>
  <si>
    <t xml:space="preserve">XYLOPHONE HARDWOODS           </t>
  </si>
  <si>
    <t xml:space="preserve">NORTHERN MICHIGAN HARDWOODS   </t>
  </si>
  <si>
    <t>521030502</t>
  </si>
  <si>
    <t xml:space="preserve">BOIS BLANC ISLAND ASPEN       </t>
  </si>
  <si>
    <t>NORTHWOODS TIMBER PRODUCTS INC</t>
  </si>
  <si>
    <t>521040301</t>
  </si>
  <si>
    <t>2</t>
  </si>
  <si>
    <t xml:space="preserve">OLIVER ASPEN                  </t>
  </si>
  <si>
    <t xml:space="preserve">K Z TRUCKING, INC.            </t>
  </si>
  <si>
    <t>520120401</t>
  </si>
  <si>
    <t xml:space="preserve">FANG MIX                      </t>
  </si>
  <si>
    <t xml:space="preserve">SOCHA FORESTRY, INC.          </t>
  </si>
  <si>
    <t>520060501</t>
  </si>
  <si>
    <t xml:space="preserve">HUNGRY BEAR HARDWOODS         </t>
  </si>
  <si>
    <t>520010501</t>
  </si>
  <si>
    <t xml:space="preserve">COYOTE PINE                   </t>
  </si>
  <si>
    <t xml:space="preserve">NORTHERN TIMBERLANDS, INC.    </t>
  </si>
  <si>
    <t>521040501</t>
  </si>
  <si>
    <t xml:space="preserve">SNIDELY ASPEN                 </t>
  </si>
  <si>
    <t xml:space="preserve">A. LAMBERSON L.L.C.           </t>
  </si>
  <si>
    <t>521240501</t>
  </si>
  <si>
    <t xml:space="preserve">KIDNEY STONE PINE             </t>
  </si>
  <si>
    <t xml:space="preserve">BISBALLE FOREST PRODUCTS      </t>
  </si>
  <si>
    <t>521190501</t>
  </si>
  <si>
    <t xml:space="preserve">ROASTED ALMOND MIX            </t>
  </si>
  <si>
    <t>520180301</t>
  </si>
  <si>
    <t xml:space="preserve">FORSAKEN ASPEN          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</si>
  <si>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</si>
  <si>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</si>
  <si>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</si>
  <si>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</si>
  <si>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</si>
  <si>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521130501</t>
  </si>
  <si>
    <t xml:space="preserve">BEACON HILL HARDWOOD          </t>
  </si>
  <si>
    <t xml:space="preserve">DYERS SAWMILL                 </t>
  </si>
  <si>
    <t>521200301</t>
  </si>
  <si>
    <t xml:space="preserve">COMPARTMENT 157 CONTRACT      </t>
  </si>
  <si>
    <t xml:space="preserve">HILLMAN POWER COMPANY         </t>
  </si>
  <si>
    <t>521100401</t>
  </si>
  <si>
    <t xml:space="preserve">TRAIN KEPT A ROLLIN' ASPEN    </t>
  </si>
  <si>
    <t xml:space="preserve">E.H.TULGESTKA &amp; SONS          </t>
  </si>
  <si>
    <t>520120501</t>
  </si>
  <si>
    <t xml:space="preserve">JORDAN VALLEY HARDWOODS       </t>
  </si>
  <si>
    <t xml:space="preserve">WILFRED EMOND                         </t>
  </si>
  <si>
    <t>521330401</t>
  </si>
  <si>
    <t xml:space="preserve">BURROWS HARDWOOD              </t>
  </si>
  <si>
    <t>521280401</t>
  </si>
  <si>
    <t xml:space="preserve">HONEYSUCKLE PINE              </t>
  </si>
  <si>
    <t>521220501</t>
  </si>
  <si>
    <t xml:space="preserve">GOT MY 40 HARDWOOD            </t>
  </si>
  <si>
    <t>520010401</t>
  </si>
  <si>
    <t xml:space="preserve">GOOD TIME OAK                 </t>
  </si>
  <si>
    <t>520070601</t>
  </si>
  <si>
    <t xml:space="preserve">STRONG ROOT ASPEN             </t>
  </si>
  <si>
    <t>520140501</t>
  </si>
  <si>
    <t xml:space="preserve">MANUKA LAKE ROAD RED PINE     </t>
  </si>
  <si>
    <t>520120602</t>
  </si>
  <si>
    <t xml:space="preserve">ISLAND WAY HARDWOODS          </t>
  </si>
  <si>
    <t xml:space="preserve">PINNEY LOGGING, INC.          </t>
  </si>
  <si>
    <t>521010601</t>
  </si>
  <si>
    <t xml:space="preserve">GULARSKI HARDWOOD             </t>
  </si>
  <si>
    <t xml:space="preserve">WHEELER'S WOLF LAKE SAWMILL   </t>
  </si>
  <si>
    <t>520060601</t>
  </si>
  <si>
    <t xml:space="preserve">SECTION 34 RED PINE           </t>
  </si>
  <si>
    <t>521080601</t>
  </si>
  <si>
    <t xml:space="preserve">MAMMOTH RED PINE              </t>
  </si>
  <si>
    <t>520080401</t>
  </si>
  <si>
    <t xml:space="preserve">NOSETIP HARDWOODS             </t>
  </si>
  <si>
    <t>520070501</t>
  </si>
  <si>
    <t xml:space="preserve">RAPTOR RED PINE               </t>
  </si>
  <si>
    <t>520040602</t>
  </si>
  <si>
    <t xml:space="preserve">GREEN'S THINNING              </t>
  </si>
  <si>
    <t xml:space="preserve">TIMOTHY GREEN                         </t>
  </si>
  <si>
    <t>521100501</t>
  </si>
  <si>
    <t xml:space="preserve">KIDNEY BEAN HARDWOOD          </t>
  </si>
  <si>
    <t>521120501</t>
  </si>
  <si>
    <t xml:space="preserve">EL DIABLO HARDWOOD            </t>
  </si>
  <si>
    <t xml:space="preserve">WEYERHAEUSER                  </t>
  </si>
  <si>
    <t>520100501</t>
  </si>
  <si>
    <t xml:space="preserve">LOST &amp; FOUND HARDWOODS        </t>
  </si>
  <si>
    <t>521200401</t>
  </si>
  <si>
    <t xml:space="preserve">PRECIPICE HARDWOODS           </t>
  </si>
  <si>
    <t xml:space="preserve">WOODTICK                      </t>
  </si>
  <si>
    <t>521290401</t>
  </si>
  <si>
    <t xml:space="preserve">RIDGE RUNNER HARDWOOD         </t>
  </si>
  <si>
    <t xml:space="preserve">RUST WOOD PRODUCTS, INC.      </t>
  </si>
  <si>
    <t>521270501</t>
  </si>
  <si>
    <t xml:space="preserve">WILDERNESS HARDWOOD           </t>
  </si>
  <si>
    <t>521230501</t>
  </si>
  <si>
    <t xml:space="preserve">22 MIX                        </t>
  </si>
  <si>
    <t xml:space="preserve">BIEWER SAWMILL INC            </t>
  </si>
  <si>
    <t>521210502</t>
  </si>
  <si>
    <t xml:space="preserve">DOUBLE BIT HARDWOOD           </t>
  </si>
  <si>
    <t xml:space="preserve">LARRY PETERS                        </t>
  </si>
  <si>
    <t>521090601</t>
  </si>
  <si>
    <t xml:space="preserve">CAMP PELLSTON RED PINE        </t>
  </si>
  <si>
    <t>HYDROLAKE LEASING &amp; SERVICE CO</t>
  </si>
  <si>
    <t>521140601</t>
  </si>
  <si>
    <t xml:space="preserve">JEEPSTER ASPEN                </t>
  </si>
  <si>
    <t>521190401</t>
  </si>
  <si>
    <t xml:space="preserve">HOLY HANNAH HARDWOOD          </t>
  </si>
  <si>
    <t>520010701</t>
  </si>
  <si>
    <t xml:space="preserve">GRANDE ASPEN                  </t>
  </si>
  <si>
    <t xml:space="preserve">PRECISION FORESTRY            </t>
  </si>
  <si>
    <t>520010601</t>
  </si>
  <si>
    <t xml:space="preserve">MANUKA LAKE ROAD HARDWOOD     </t>
  </si>
  <si>
    <t xml:space="preserve">AJD FOR/PRO                   </t>
  </si>
  <si>
    <t>521030601</t>
  </si>
  <si>
    <t xml:space="preserve">MUNGER ASPEN                  </t>
  </si>
  <si>
    <t>521040601</t>
  </si>
  <si>
    <t xml:space="preserve">GILL ASPEN                    </t>
  </si>
  <si>
    <t>526080501</t>
  </si>
  <si>
    <t xml:space="preserve">BADGER OAK                    </t>
  </si>
  <si>
    <t>521150601</t>
  </si>
  <si>
    <t xml:space="preserve">976 RED PINE                  </t>
  </si>
  <si>
    <t>520140601</t>
  </si>
  <si>
    <t xml:space="preserve">VISTA VEUE OAK                </t>
  </si>
  <si>
    <t>521200601</t>
  </si>
  <si>
    <t xml:space="preserve">WILDWOOD ASPEN                </t>
  </si>
  <si>
    <t>521210601</t>
  </si>
  <si>
    <t xml:space="preserve">BILLY GOAT ASPEN              </t>
  </si>
  <si>
    <t>521110501</t>
  </si>
  <si>
    <t xml:space="preserve">FERGUSON HARDWOOD             </t>
  </si>
  <si>
    <t>521230601</t>
  </si>
  <si>
    <t xml:space="preserve">DANGLER PINE                  </t>
  </si>
  <si>
    <t>521250601</t>
  </si>
  <si>
    <t xml:space="preserve">POISEN IVY ASPEN              </t>
  </si>
  <si>
    <t>520130701</t>
  </si>
  <si>
    <t xml:space="preserve">SHOCKER BLOCK                 </t>
  </si>
  <si>
    <t>520040701</t>
  </si>
  <si>
    <t xml:space="preserve">BEAR TRACKS RED PINE          </t>
  </si>
  <si>
    <t>521260601</t>
  </si>
  <si>
    <t xml:space="preserve">LITTLE POISEN IVY ASPEN       </t>
  </si>
  <si>
    <t>521140501</t>
  </si>
  <si>
    <t xml:space="preserve">RASPBERRY HARDWOODS           </t>
  </si>
  <si>
    <t>520110601</t>
  </si>
  <si>
    <t xml:space="preserve">LANDSLIDE HARDWOODS           </t>
  </si>
  <si>
    <t>520100701</t>
  </si>
  <si>
    <t xml:space="preserve">BENITO SPRUCE                 </t>
  </si>
  <si>
    <t>520100601</t>
  </si>
  <si>
    <t xml:space="preserve">HEMATOPHAGOUS HARDWOODS       </t>
  </si>
  <si>
    <t>520090701</t>
  </si>
  <si>
    <t xml:space="preserve">REFUGE RED PINE               </t>
  </si>
  <si>
    <t>520080701</t>
  </si>
  <si>
    <t xml:space="preserve">RELIC RED PINE                </t>
  </si>
  <si>
    <t>521260501</t>
  </si>
  <si>
    <t xml:space="preserve">HUNT-N-BUS ASPEN              </t>
  </si>
  <si>
    <t>521060601</t>
  </si>
  <si>
    <t xml:space="preserve">DYNAMIC RED PINE              </t>
  </si>
  <si>
    <t>521160601</t>
  </si>
  <si>
    <t xml:space="preserve">TRIPOD ASPEN                  </t>
  </si>
  <si>
    <t>521080701</t>
  </si>
  <si>
    <t xml:space="preserve">CRUMLEY RED PINE              </t>
  </si>
  <si>
    <t>521170501</t>
  </si>
  <si>
    <t xml:space="preserve">NORTH END HARDWOOD            </t>
  </si>
  <si>
    <t>521180601</t>
  </si>
  <si>
    <t xml:space="preserve">FIRELINE OAK AND PINE         </t>
  </si>
  <si>
    <t>521040701</t>
  </si>
  <si>
    <t xml:space="preserve">SOUTH FENCE RED PINE          </t>
  </si>
  <si>
    <t>520020601</t>
  </si>
  <si>
    <t xml:space="preserve">WEST OTSEGO HARDWOODS         </t>
  </si>
  <si>
    <t>521020601</t>
  </si>
  <si>
    <t xml:space="preserve">SUNSHINE HARDWOOD             </t>
  </si>
  <si>
    <t xml:space="preserve">BRASSEUR FOREST PRODUCTS      </t>
  </si>
  <si>
    <t>521050701</t>
  </si>
  <si>
    <t xml:space="preserve">GEYSER RED PINE               </t>
  </si>
  <si>
    <t>521190701</t>
  </si>
  <si>
    <t xml:space="preserve">RED SCHOOL RED PINE           </t>
  </si>
  <si>
    <t>521010701</t>
  </si>
  <si>
    <t xml:space="preserve">SUNNY RIDGE ASPEN             </t>
  </si>
  <si>
    <t>520020701</t>
  </si>
  <si>
    <t xml:space="preserve">ROCKTOBER RED PINE            </t>
  </si>
  <si>
    <t>521020701</t>
  </si>
  <si>
    <t xml:space="preserve">MUZZLE LOADER ASPEN           </t>
  </si>
  <si>
    <t xml:space="preserve">RANDY NASH                          </t>
  </si>
  <si>
    <t>521120601</t>
  </si>
  <si>
    <t xml:space="preserve">GREYHOUND ASPEN               </t>
  </si>
  <si>
    <t>521070701</t>
  </si>
  <si>
    <t xml:space="preserve">WILDWOOD RED PINE             </t>
  </si>
  <si>
    <t>520080601</t>
  </si>
  <si>
    <t xml:space="preserve">OUBLIETTE RED PINE            </t>
  </si>
  <si>
    <t>520070701</t>
  </si>
  <si>
    <t xml:space="preserve">SLUGGER HARDWOODS             </t>
  </si>
  <si>
    <t>521100601</t>
  </si>
  <si>
    <t xml:space="preserve">HOPPER HARDWOOD               </t>
  </si>
  <si>
    <t>521110601</t>
  </si>
  <si>
    <t xml:space="preserve">PIPELINE HARDWOOD             </t>
  </si>
  <si>
    <t>520060701</t>
  </si>
  <si>
    <t xml:space="preserve">WINGMAN RED PINE              </t>
  </si>
  <si>
    <t>521070601</t>
  </si>
  <si>
    <t xml:space="preserve">ELK SIGN RED PINE             </t>
  </si>
  <si>
    <t>520150601</t>
  </si>
  <si>
    <t xml:space="preserve">BIG BEAR LAKE PINE AND OAK    </t>
  </si>
  <si>
    <t>521030701</t>
  </si>
  <si>
    <t xml:space="preserve">DOG LEG ASPEN                 </t>
  </si>
  <si>
    <t>521060701</t>
  </si>
  <si>
    <t xml:space="preserve">FAR EAST ASPEN                </t>
  </si>
  <si>
    <t>521130701</t>
  </si>
  <si>
    <t xml:space="preserve">REAMS ROAD HARDWOOD           </t>
  </si>
  <si>
    <t xml:space="preserve">FAHL FOREST PRODUCTS          </t>
  </si>
  <si>
    <t>520030701</t>
  </si>
  <si>
    <t xml:space="preserve">FRONT ROW RED PINE            </t>
  </si>
  <si>
    <t>521070501</t>
  </si>
  <si>
    <t xml:space="preserve">ANGUSTICEPS ASPEN             </t>
  </si>
  <si>
    <t>521080501</t>
  </si>
  <si>
    <t xml:space="preserve">URSUS ASPEN                   </t>
  </si>
  <si>
    <t>520130601</t>
  </si>
  <si>
    <t xml:space="preserve">TROPHY IV HARDWOODS           </t>
  </si>
  <si>
    <t>520050701</t>
  </si>
  <si>
    <t xml:space="preserve">STALKER BLOCK                 </t>
  </si>
  <si>
    <t>521020501</t>
  </si>
  <si>
    <t xml:space="preserve">MICHIGAN STATE ROAD ASPEN     </t>
  </si>
  <si>
    <t>521140701</t>
  </si>
  <si>
    <t xml:space="preserve">PRESIDIO RED PINE             </t>
  </si>
  <si>
    <t>521170701</t>
  </si>
  <si>
    <t xml:space="preserve">HARVEY ROAD OAK               </t>
  </si>
  <si>
    <t>521100701</t>
  </si>
  <si>
    <t xml:space="preserve">GOOSENECK RED PINE            </t>
  </si>
  <si>
    <t>520200701</t>
  </si>
  <si>
    <t xml:space="preserve">NATURE'S SONG RED PINE        </t>
  </si>
  <si>
    <t>521150701</t>
  </si>
  <si>
    <t xml:space="preserve">MAY HARDWOOD                  </t>
  </si>
  <si>
    <t>521090701</t>
  </si>
  <si>
    <t xml:space="preserve">GULARSKI RED PINE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</si>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</sst>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10914</v>
      </c>
      <c r="L17" s="30"/>
    </row>
    <row r="18" spans="4:12" ht="12.75">
      <c r="D18" s="12" t="s">
        <v>37</v>
      </c>
      <c r="G18" s="21">
        <f>DSUM(DATABASE,5,U15:U16)</f>
        <v>148336.09999999998</v>
      </c>
      <c r="L18" s="30"/>
    </row>
    <row r="19" spans="4:12" ht="12.75">
      <c r="D19" s="12" t="s">
        <v>34</v>
      </c>
      <c r="G19" s="18">
        <f>DSUM(DATABASE,6,V15:V16)</f>
        <v>6444433</v>
      </c>
      <c r="L19" s="30"/>
    </row>
    <row r="20" spans="4:12" ht="12.75">
      <c r="D20" s="12" t="s">
        <v>38</v>
      </c>
      <c r="G20" s="18">
        <f>DSUM(DATABASE,7,W15:W16)</f>
        <v>1833375.0399999993</v>
      </c>
      <c r="L20" s="30"/>
    </row>
    <row r="21" spans="4:12" ht="12.75">
      <c r="D21" s="12" t="s">
        <v>35</v>
      </c>
      <c r="E21" s="22"/>
      <c r="F21" s="22"/>
      <c r="G21" s="18">
        <f>+G19-G20</f>
        <v>4611057.960000001</v>
      </c>
      <c r="L21" s="30"/>
    </row>
    <row r="22" spans="4:12" ht="12.75">
      <c r="D22" s="12" t="s">
        <v>44</v>
      </c>
      <c r="E22" s="22"/>
      <c r="F22" s="22"/>
      <c r="G22" s="45">
        <f>+G20/G19</f>
        <v>0.28448973555935786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2.603846686038467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131</v>
      </c>
      <c r="F31" s="1">
        <v>1143</v>
      </c>
      <c r="G31" s="37">
        <v>50003.05</v>
      </c>
      <c r="H31" s="37">
        <v>50001.53</v>
      </c>
      <c r="I31" s="47">
        <v>38737</v>
      </c>
      <c r="J31" s="47">
        <v>39447</v>
      </c>
      <c r="K31" s="47">
        <v>39447</v>
      </c>
      <c r="L31" s="30">
        <v>-9</v>
      </c>
      <c r="M31" s="30" t="s">
        <v>53</v>
      </c>
      <c r="N31" s="48">
        <v>710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</v>
      </c>
      <c r="F32" s="1">
        <v>567</v>
      </c>
      <c r="G32" s="37">
        <v>6362.58</v>
      </c>
      <c r="H32" s="37">
        <v>6362.58</v>
      </c>
      <c r="I32" s="47">
        <v>38744</v>
      </c>
      <c r="J32" s="47">
        <v>39113</v>
      </c>
      <c r="K32" s="47">
        <v>39478</v>
      </c>
      <c r="L32" s="30">
        <v>22</v>
      </c>
      <c r="M32" s="30" t="s">
        <v>56</v>
      </c>
      <c r="N32" s="48">
        <v>734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7</v>
      </c>
      <c r="F33" s="1">
        <v>146</v>
      </c>
      <c r="G33" s="37">
        <v>1313.94</v>
      </c>
      <c r="H33" s="37">
        <v>285.65</v>
      </c>
      <c r="I33" s="47">
        <v>37974</v>
      </c>
      <c r="J33" s="47">
        <v>38442</v>
      </c>
      <c r="K33" s="47">
        <v>39538</v>
      </c>
      <c r="L33" s="30">
        <v>82</v>
      </c>
      <c r="M33" s="30" t="s">
        <v>60</v>
      </c>
      <c r="N33" s="48">
        <v>1564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25</v>
      </c>
      <c r="F34" s="1">
        <v>451</v>
      </c>
      <c r="G34" s="37">
        <v>13561.81</v>
      </c>
      <c r="H34" s="37">
        <v>1937.4</v>
      </c>
      <c r="I34" s="47">
        <v>38362</v>
      </c>
      <c r="J34" s="47">
        <v>39172</v>
      </c>
      <c r="K34" s="47">
        <v>39538</v>
      </c>
      <c r="L34" s="30">
        <v>82</v>
      </c>
      <c r="M34" s="30" t="s">
        <v>63</v>
      </c>
      <c r="N34" s="48">
        <v>1176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77</v>
      </c>
      <c r="F35" s="1">
        <v>646</v>
      </c>
      <c r="G35" s="37">
        <v>36145.9</v>
      </c>
      <c r="H35" s="37">
        <v>3614.59</v>
      </c>
      <c r="I35" s="47">
        <v>38749</v>
      </c>
      <c r="J35" s="47">
        <v>39538</v>
      </c>
      <c r="K35" s="47">
        <v>39538</v>
      </c>
      <c r="L35" s="30">
        <v>82</v>
      </c>
      <c r="M35" s="30" t="s">
        <v>53</v>
      </c>
      <c r="N35" s="48">
        <v>789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210</v>
      </c>
      <c r="F36" s="1">
        <v>3832</v>
      </c>
      <c r="G36" s="37">
        <v>154225.32</v>
      </c>
      <c r="H36" s="37">
        <v>38556.33</v>
      </c>
      <c r="I36" s="47">
        <v>38588</v>
      </c>
      <c r="J36" s="47">
        <v>39538</v>
      </c>
      <c r="K36" s="47">
        <v>39538</v>
      </c>
      <c r="L36" s="30">
        <v>82</v>
      </c>
      <c r="M36" s="30" t="s">
        <v>68</v>
      </c>
      <c r="N36" s="48">
        <v>950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77</v>
      </c>
      <c r="F37" s="1">
        <v>1517.07</v>
      </c>
      <c r="G37" s="37">
        <v>57561.74</v>
      </c>
      <c r="H37" s="37">
        <v>43171.31</v>
      </c>
      <c r="I37" s="47">
        <v>38526</v>
      </c>
      <c r="J37" s="47">
        <v>39538</v>
      </c>
      <c r="K37" s="47">
        <v>39538</v>
      </c>
      <c r="L37" s="30">
        <v>82</v>
      </c>
      <c r="M37" s="30" t="s">
        <v>71</v>
      </c>
      <c r="N37" s="48">
        <v>1012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160</v>
      </c>
      <c r="F38" s="1">
        <v>3869</v>
      </c>
      <c r="G38" s="37">
        <v>174976.75</v>
      </c>
      <c r="H38" s="37">
        <v>17497.68</v>
      </c>
      <c r="I38" s="47">
        <v>38839</v>
      </c>
      <c r="J38" s="47">
        <v>39629</v>
      </c>
      <c r="K38" s="47">
        <v>39629</v>
      </c>
      <c r="L38" s="30">
        <v>173</v>
      </c>
      <c r="M38" s="30" t="s">
        <v>74</v>
      </c>
      <c r="N38" s="48">
        <v>790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105</v>
      </c>
      <c r="F39" s="1">
        <v>1562</v>
      </c>
      <c r="G39" s="37">
        <v>58191.05</v>
      </c>
      <c r="H39" s="37">
        <v>5819.11</v>
      </c>
      <c r="I39" s="47">
        <v>38839</v>
      </c>
      <c r="J39" s="47">
        <v>39629</v>
      </c>
      <c r="K39" s="47">
        <v>39629</v>
      </c>
      <c r="L39" s="30">
        <v>173</v>
      </c>
      <c r="M39" s="30" t="s">
        <v>74</v>
      </c>
      <c r="N39" s="48">
        <v>790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59</v>
      </c>
      <c r="F40" s="1">
        <v>1373</v>
      </c>
      <c r="G40" s="37">
        <v>37296.36</v>
      </c>
      <c r="H40" s="37">
        <v>24467.14</v>
      </c>
      <c r="I40" s="47">
        <v>38077</v>
      </c>
      <c r="J40" s="47">
        <v>38898</v>
      </c>
      <c r="K40" s="47">
        <v>39629</v>
      </c>
      <c r="L40" s="30">
        <v>173</v>
      </c>
      <c r="M40" s="30" t="s">
        <v>63</v>
      </c>
      <c r="N40" s="48">
        <v>1552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90</v>
      </c>
      <c r="F41" s="1">
        <v>555</v>
      </c>
      <c r="G41" s="37">
        <v>63170.3</v>
      </c>
      <c r="H41" s="37">
        <v>63170.3</v>
      </c>
      <c r="I41" s="47">
        <v>38847</v>
      </c>
      <c r="J41" s="47">
        <v>39721</v>
      </c>
      <c r="K41" s="47">
        <v>39721</v>
      </c>
      <c r="L41" s="5">
        <v>265</v>
      </c>
      <c r="M41" s="46" t="s">
        <v>81</v>
      </c>
      <c r="N41" s="2">
        <v>874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74</v>
      </c>
      <c r="F42" s="1">
        <v>553</v>
      </c>
      <c r="G42" s="37">
        <v>62060.4</v>
      </c>
      <c r="H42" s="37">
        <v>24824.16</v>
      </c>
      <c r="I42" s="47">
        <v>38715</v>
      </c>
      <c r="J42" s="47">
        <v>39721</v>
      </c>
      <c r="K42" s="47">
        <v>39721</v>
      </c>
      <c r="L42" s="30">
        <v>265</v>
      </c>
      <c r="M42" s="30" t="s">
        <v>81</v>
      </c>
      <c r="N42" s="48">
        <v>1006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87</v>
      </c>
      <c r="F43" s="1">
        <v>595</v>
      </c>
      <c r="G43" s="37">
        <v>46400.45</v>
      </c>
      <c r="H43" s="37">
        <v>4640.05</v>
      </c>
      <c r="I43" s="47">
        <v>38721</v>
      </c>
      <c r="J43" s="47">
        <v>39721</v>
      </c>
      <c r="K43" s="47">
        <v>39721</v>
      </c>
      <c r="L43" s="30">
        <v>265</v>
      </c>
      <c r="M43" s="30" t="s">
        <v>86</v>
      </c>
      <c r="N43" s="48">
        <v>1000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172</v>
      </c>
      <c r="F44" s="1">
        <v>1565</v>
      </c>
      <c r="G44" s="37">
        <v>39674.43</v>
      </c>
      <c r="H44" s="37">
        <v>8624.88</v>
      </c>
      <c r="I44" s="47">
        <v>37984</v>
      </c>
      <c r="J44" s="47">
        <v>38990</v>
      </c>
      <c r="K44" s="47">
        <v>39721</v>
      </c>
      <c r="L44" s="30">
        <v>265</v>
      </c>
      <c r="M44" s="30" t="s">
        <v>89</v>
      </c>
      <c r="N44" s="48">
        <v>1737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60</v>
      </c>
      <c r="F45" s="1">
        <v>919</v>
      </c>
      <c r="G45" s="37">
        <v>25952.21</v>
      </c>
      <c r="H45" s="37">
        <v>21180.27</v>
      </c>
      <c r="I45" s="47">
        <v>38258</v>
      </c>
      <c r="J45" s="47">
        <v>39172</v>
      </c>
      <c r="K45" s="47">
        <v>39721</v>
      </c>
      <c r="L45" s="30">
        <v>265</v>
      </c>
      <c r="M45" s="30" t="s">
        <v>92</v>
      </c>
      <c r="N45" s="48">
        <v>1463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46</v>
      </c>
      <c r="F46" s="1">
        <v>213</v>
      </c>
      <c r="G46" s="37">
        <v>5015.8</v>
      </c>
      <c r="H46" s="37">
        <v>501.58</v>
      </c>
      <c r="I46" s="47">
        <v>38743</v>
      </c>
      <c r="J46" s="47">
        <v>39721</v>
      </c>
      <c r="K46" s="47">
        <v>39721</v>
      </c>
      <c r="L46" s="30">
        <v>265</v>
      </c>
      <c r="M46" s="30" t="s">
        <v>95</v>
      </c>
      <c r="N46" s="48">
        <v>978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140</v>
      </c>
      <c r="F47" s="1">
        <v>1151</v>
      </c>
      <c r="G47" s="37">
        <v>35645.4</v>
      </c>
      <c r="H47" s="37">
        <v>5092.2</v>
      </c>
      <c r="I47" s="47">
        <v>38538</v>
      </c>
      <c r="J47" s="47">
        <v>39355</v>
      </c>
      <c r="K47" s="47">
        <v>39721</v>
      </c>
      <c r="L47" s="30">
        <v>265</v>
      </c>
      <c r="M47" s="30" t="s">
        <v>89</v>
      </c>
      <c r="N47" s="48">
        <v>1183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74</v>
      </c>
      <c r="F48" s="1">
        <v>1132</v>
      </c>
      <c r="G48" s="37">
        <v>80291.68</v>
      </c>
      <c r="H48" s="37">
        <v>49576.46</v>
      </c>
      <c r="I48" s="47">
        <v>38526</v>
      </c>
      <c r="J48" s="47">
        <v>39355</v>
      </c>
      <c r="K48" s="47">
        <v>39721</v>
      </c>
      <c r="L48" s="30">
        <v>265</v>
      </c>
      <c r="M48" s="30" t="s">
        <v>71</v>
      </c>
      <c r="N48" s="48">
        <v>1195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116</v>
      </c>
      <c r="F49" s="1">
        <v>877</v>
      </c>
      <c r="G49" s="37">
        <v>61373.87</v>
      </c>
      <c r="H49" s="37">
        <v>6137.39</v>
      </c>
      <c r="I49" s="47">
        <v>38868</v>
      </c>
      <c r="J49" s="47">
        <v>39721</v>
      </c>
      <c r="K49" s="47">
        <v>39721</v>
      </c>
      <c r="L49" s="30">
        <v>265</v>
      </c>
      <c r="M49" s="30" t="s">
        <v>63</v>
      </c>
      <c r="N49" s="48">
        <v>853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187</v>
      </c>
      <c r="F50" s="1">
        <v>1886.22</v>
      </c>
      <c r="G50" s="37">
        <v>58845.86</v>
      </c>
      <c r="H50" s="37">
        <v>7517.76</v>
      </c>
      <c r="I50" s="47">
        <v>38112</v>
      </c>
      <c r="J50" s="47">
        <v>39052</v>
      </c>
      <c r="K50" s="47">
        <v>39783</v>
      </c>
      <c r="L50" s="30">
        <v>327</v>
      </c>
      <c r="M50" s="30" t="s">
        <v>89</v>
      </c>
      <c r="N50" s="48">
        <v>1671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44</v>
      </c>
      <c r="F51" s="1">
        <v>547</v>
      </c>
      <c r="G51" s="37">
        <v>16185.69</v>
      </c>
      <c r="H51" s="37">
        <v>1618.57</v>
      </c>
      <c r="I51" s="47">
        <v>39314</v>
      </c>
      <c r="J51" s="47">
        <v>39813</v>
      </c>
      <c r="K51" s="47">
        <v>39813</v>
      </c>
      <c r="L51" s="30">
        <v>357</v>
      </c>
      <c r="M51" s="30" t="s">
        <v>71</v>
      </c>
      <c r="N51" s="48">
        <v>499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41</v>
      </c>
      <c r="F52" s="1">
        <v>769</v>
      </c>
      <c r="G52" s="37">
        <v>42020.38</v>
      </c>
      <c r="H52" s="37">
        <v>6002.91</v>
      </c>
      <c r="I52" s="47">
        <v>38806</v>
      </c>
      <c r="J52" s="47">
        <v>39447</v>
      </c>
      <c r="K52" s="47">
        <v>39813</v>
      </c>
      <c r="L52" s="30">
        <v>357</v>
      </c>
      <c r="M52" s="30" t="s">
        <v>74</v>
      </c>
      <c r="N52" s="48">
        <v>1007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195</v>
      </c>
      <c r="F53" s="1">
        <v>2563</v>
      </c>
      <c r="G53" s="37">
        <v>33221.6</v>
      </c>
      <c r="H53" s="37">
        <v>3322.16</v>
      </c>
      <c r="I53" s="47">
        <v>38988</v>
      </c>
      <c r="J53" s="47">
        <v>39813</v>
      </c>
      <c r="K53" s="47">
        <v>39813</v>
      </c>
      <c r="L53" s="30">
        <v>357</v>
      </c>
      <c r="M53" s="30" t="s">
        <v>110</v>
      </c>
      <c r="N53" s="48">
        <v>825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12</v>
      </c>
      <c r="F54" s="1">
        <v>185</v>
      </c>
      <c r="G54" s="37">
        <v>12891.59</v>
      </c>
      <c r="H54" s="37">
        <v>1841.66</v>
      </c>
      <c r="I54" s="47">
        <v>38954</v>
      </c>
      <c r="J54" s="47">
        <v>39447</v>
      </c>
      <c r="K54" s="47">
        <v>39813</v>
      </c>
      <c r="L54" s="30">
        <v>357</v>
      </c>
      <c r="M54" s="30" t="s">
        <v>113</v>
      </c>
      <c r="N54" s="48">
        <v>859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179</v>
      </c>
      <c r="F55" s="1">
        <v>2634</v>
      </c>
      <c r="G55" s="37">
        <v>138320.2</v>
      </c>
      <c r="H55" s="37">
        <v>13832.02</v>
      </c>
      <c r="I55" s="47">
        <v>39155</v>
      </c>
      <c r="J55" s="47">
        <v>39813</v>
      </c>
      <c r="K55" s="47">
        <v>39813</v>
      </c>
      <c r="L55" s="30">
        <v>357</v>
      </c>
      <c r="M55" s="30" t="s">
        <v>74</v>
      </c>
      <c r="N55" s="48">
        <v>658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11</v>
      </c>
      <c r="F56" s="1">
        <v>471</v>
      </c>
      <c r="G56" s="37">
        <v>26924.55</v>
      </c>
      <c r="H56" s="37">
        <v>26924.55</v>
      </c>
      <c r="I56" s="47">
        <v>39343</v>
      </c>
      <c r="J56" s="47">
        <v>39813</v>
      </c>
      <c r="K56" s="47">
        <v>39813</v>
      </c>
      <c r="L56" s="30">
        <v>357</v>
      </c>
      <c r="M56" s="30" t="s">
        <v>92</v>
      </c>
      <c r="N56" s="48">
        <v>470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81</v>
      </c>
      <c r="F57" s="1">
        <v>741</v>
      </c>
      <c r="G57" s="37">
        <v>20197.42</v>
      </c>
      <c r="H57" s="37">
        <v>10345.02</v>
      </c>
      <c r="I57" s="47">
        <v>38560</v>
      </c>
      <c r="J57" s="47">
        <v>39447</v>
      </c>
      <c r="K57" s="47">
        <v>39813</v>
      </c>
      <c r="L57" s="30">
        <v>357</v>
      </c>
      <c r="M57" s="30" t="s">
        <v>92</v>
      </c>
      <c r="N57" s="48">
        <v>1253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16</v>
      </c>
      <c r="F58" s="1">
        <v>224</v>
      </c>
      <c r="G58" s="37">
        <v>16125.6</v>
      </c>
      <c r="H58" s="37">
        <v>1612.56</v>
      </c>
      <c r="I58" s="47">
        <v>39155</v>
      </c>
      <c r="J58" s="47">
        <v>39813</v>
      </c>
      <c r="K58" s="47">
        <v>39813</v>
      </c>
      <c r="L58" s="30">
        <v>357</v>
      </c>
      <c r="M58" s="30" t="s">
        <v>74</v>
      </c>
      <c r="N58" s="48">
        <v>658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10</v>
      </c>
      <c r="F59" s="1">
        <v>21</v>
      </c>
      <c r="G59" s="37">
        <v>154.35</v>
      </c>
      <c r="H59" s="37">
        <v>154.35</v>
      </c>
      <c r="I59" s="47">
        <v>38734</v>
      </c>
      <c r="J59" s="47">
        <v>39447</v>
      </c>
      <c r="K59" s="47">
        <v>39813</v>
      </c>
      <c r="L59" s="30">
        <v>357</v>
      </c>
      <c r="M59" s="30" t="s">
        <v>124</v>
      </c>
      <c r="N59" s="48">
        <v>1079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97</v>
      </c>
      <c r="F60" s="1">
        <v>633</v>
      </c>
      <c r="G60" s="37">
        <v>66304.8</v>
      </c>
      <c r="H60" s="37">
        <v>22543.63</v>
      </c>
      <c r="I60" s="47">
        <v>38691</v>
      </c>
      <c r="J60" s="47">
        <v>39813</v>
      </c>
      <c r="K60" s="47">
        <v>39813</v>
      </c>
      <c r="L60" s="30">
        <v>357</v>
      </c>
      <c r="M60" s="30" t="s">
        <v>86</v>
      </c>
      <c r="N60" s="48">
        <v>1122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162</v>
      </c>
      <c r="F61" s="1">
        <v>1348</v>
      </c>
      <c r="G61" s="37">
        <v>73712</v>
      </c>
      <c r="H61" s="37">
        <v>73712</v>
      </c>
      <c r="I61" s="47">
        <v>38685</v>
      </c>
      <c r="J61" s="47">
        <v>39813</v>
      </c>
      <c r="K61" s="47">
        <v>39813</v>
      </c>
      <c r="L61" s="30">
        <v>357</v>
      </c>
      <c r="M61" s="30" t="s">
        <v>129</v>
      </c>
      <c r="N61" s="48">
        <v>1128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84</v>
      </c>
      <c r="F62" s="1">
        <v>610</v>
      </c>
      <c r="G62" s="37">
        <v>27761.92</v>
      </c>
      <c r="H62" s="37">
        <v>14219.52</v>
      </c>
      <c r="I62" s="47">
        <v>38749</v>
      </c>
      <c r="J62" s="47">
        <v>39447</v>
      </c>
      <c r="K62" s="47">
        <v>39813</v>
      </c>
      <c r="L62" s="30">
        <v>357</v>
      </c>
      <c r="M62" s="30" t="s">
        <v>53</v>
      </c>
      <c r="N62" s="48">
        <v>1064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249</v>
      </c>
      <c r="F63" s="1">
        <v>2221</v>
      </c>
      <c r="G63" s="37">
        <v>70734</v>
      </c>
      <c r="H63" s="37">
        <v>36781.68</v>
      </c>
      <c r="I63" s="47">
        <v>38572</v>
      </c>
      <c r="J63" s="47">
        <v>39813</v>
      </c>
      <c r="K63" s="47">
        <v>39813</v>
      </c>
      <c r="L63" s="30">
        <v>357</v>
      </c>
      <c r="M63" s="30" t="s">
        <v>134</v>
      </c>
      <c r="N63" s="48">
        <v>1241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84</v>
      </c>
      <c r="F64" s="1">
        <v>381</v>
      </c>
      <c r="G64" s="37">
        <v>28758.45</v>
      </c>
      <c r="H64" s="37">
        <v>4108.35</v>
      </c>
      <c r="I64" s="47">
        <v>38526</v>
      </c>
      <c r="J64" s="47">
        <v>39447</v>
      </c>
      <c r="K64" s="47">
        <v>39813</v>
      </c>
      <c r="L64" s="30">
        <v>357</v>
      </c>
      <c r="M64" s="30" t="s">
        <v>137</v>
      </c>
      <c r="N64" s="48">
        <v>1287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271</v>
      </c>
      <c r="F65" s="1">
        <v>1752.76</v>
      </c>
      <c r="G65" s="37">
        <v>45233.15</v>
      </c>
      <c r="H65" s="37">
        <v>45233.15</v>
      </c>
      <c r="I65" s="47">
        <v>38944</v>
      </c>
      <c r="J65" s="47">
        <v>39813</v>
      </c>
      <c r="K65" s="47">
        <v>39813</v>
      </c>
      <c r="L65" s="30">
        <v>357</v>
      </c>
      <c r="M65" s="30" t="s">
        <v>129</v>
      </c>
      <c r="N65" s="48">
        <v>869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221</v>
      </c>
      <c r="F66" s="1">
        <v>3388</v>
      </c>
      <c r="G66" s="37">
        <v>125900.74</v>
      </c>
      <c r="H66" s="37">
        <v>125900.74</v>
      </c>
      <c r="I66" s="47">
        <v>38856</v>
      </c>
      <c r="J66" s="47">
        <v>39813</v>
      </c>
      <c r="K66" s="47">
        <v>39813</v>
      </c>
      <c r="L66" s="30">
        <v>357</v>
      </c>
      <c r="M66" s="30" t="s">
        <v>142</v>
      </c>
      <c r="N66" s="48">
        <v>957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9</v>
      </c>
      <c r="F67" s="1">
        <v>27</v>
      </c>
      <c r="G67" s="37">
        <v>448.05</v>
      </c>
      <c r="H67" s="37">
        <v>449.09</v>
      </c>
      <c r="I67" s="47">
        <v>38610</v>
      </c>
      <c r="J67" s="47">
        <v>39082</v>
      </c>
      <c r="K67" s="47">
        <v>39813</v>
      </c>
      <c r="L67" s="30">
        <v>357</v>
      </c>
      <c r="M67" s="30" t="s">
        <v>145</v>
      </c>
      <c r="N67" s="48">
        <v>1203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61</v>
      </c>
      <c r="F68" s="1">
        <v>802</v>
      </c>
      <c r="G68" s="37">
        <v>66271.28</v>
      </c>
      <c r="H68" s="37">
        <v>6627.13</v>
      </c>
      <c r="I68" s="47">
        <v>39125</v>
      </c>
      <c r="J68" s="47">
        <v>39813</v>
      </c>
      <c r="K68" s="47">
        <v>39813</v>
      </c>
      <c r="L68" s="30">
        <v>357</v>
      </c>
      <c r="M68" s="30" t="s">
        <v>148</v>
      </c>
      <c r="N68" s="48">
        <v>688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18</v>
      </c>
      <c r="F69" s="1">
        <v>265.25</v>
      </c>
      <c r="G69" s="37">
        <v>6098.1</v>
      </c>
      <c r="H69" s="37">
        <v>609.81</v>
      </c>
      <c r="I69" s="47">
        <v>39269</v>
      </c>
      <c r="J69" s="47">
        <v>39813</v>
      </c>
      <c r="K69" s="47">
        <v>39813</v>
      </c>
      <c r="L69" s="30">
        <v>357</v>
      </c>
      <c r="M69" s="30" t="s">
        <v>92</v>
      </c>
      <c r="N69" s="48">
        <v>544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112</v>
      </c>
      <c r="F70" s="1">
        <v>660</v>
      </c>
      <c r="G70" s="37">
        <v>44092.56</v>
      </c>
      <c r="H70" s="37">
        <v>26801.36</v>
      </c>
      <c r="I70" s="47">
        <v>38289</v>
      </c>
      <c r="J70" s="47">
        <v>39447</v>
      </c>
      <c r="K70" s="47">
        <v>39813</v>
      </c>
      <c r="L70" s="30">
        <v>357</v>
      </c>
      <c r="M70" s="30" t="s">
        <v>137</v>
      </c>
      <c r="N70" s="48">
        <v>1524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47</v>
      </c>
      <c r="F71" s="1">
        <v>324</v>
      </c>
      <c r="G71" s="37">
        <v>6539.22</v>
      </c>
      <c r="H71" s="37">
        <v>653.92</v>
      </c>
      <c r="I71" s="47">
        <v>39304</v>
      </c>
      <c r="J71" s="47">
        <v>39813</v>
      </c>
      <c r="K71" s="47">
        <v>39813</v>
      </c>
      <c r="L71" s="30">
        <v>357</v>
      </c>
      <c r="M71" s="30" t="s">
        <v>155</v>
      </c>
      <c r="N71" s="48">
        <v>509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83</v>
      </c>
      <c r="F72" s="1">
        <v>493</v>
      </c>
      <c r="G72" s="37">
        <v>14549.5</v>
      </c>
      <c r="H72" s="37">
        <v>1454.95</v>
      </c>
      <c r="I72" s="47">
        <v>39183</v>
      </c>
      <c r="J72" s="47">
        <v>39813</v>
      </c>
      <c r="K72" s="47">
        <v>39813</v>
      </c>
      <c r="L72" s="30">
        <v>357</v>
      </c>
      <c r="M72" s="30" t="s">
        <v>158</v>
      </c>
      <c r="N72" s="48">
        <v>630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32</v>
      </c>
      <c r="F73" s="1">
        <v>625</v>
      </c>
      <c r="G73" s="37">
        <v>17109.2</v>
      </c>
      <c r="H73" s="37">
        <v>1710.92</v>
      </c>
      <c r="I73" s="47">
        <v>38986</v>
      </c>
      <c r="J73" s="47">
        <v>39903</v>
      </c>
      <c r="K73" s="47">
        <v>39903</v>
      </c>
      <c r="L73" s="30">
        <v>447</v>
      </c>
      <c r="M73" s="30" t="s">
        <v>158</v>
      </c>
      <c r="N73" s="48">
        <v>917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18</v>
      </c>
      <c r="F74" s="1">
        <v>434</v>
      </c>
      <c r="G74" s="37">
        <v>14663</v>
      </c>
      <c r="H74" s="37">
        <v>14663</v>
      </c>
      <c r="I74" s="47">
        <v>38986</v>
      </c>
      <c r="J74" s="47">
        <v>39903</v>
      </c>
      <c r="K74" s="47">
        <v>39903</v>
      </c>
      <c r="L74" s="30">
        <v>447</v>
      </c>
      <c r="M74" s="30" t="s">
        <v>158</v>
      </c>
      <c r="N74" s="48">
        <v>917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180</v>
      </c>
      <c r="F75" s="1">
        <v>1290</v>
      </c>
      <c r="G75" s="37">
        <v>38166.52</v>
      </c>
      <c r="H75" s="37">
        <v>3816.61</v>
      </c>
      <c r="I75" s="47">
        <v>39309</v>
      </c>
      <c r="J75" s="47">
        <v>39903</v>
      </c>
      <c r="K75" s="47">
        <v>39903</v>
      </c>
      <c r="L75" s="30">
        <v>447</v>
      </c>
      <c r="M75" s="30" t="s">
        <v>110</v>
      </c>
      <c r="N75" s="48">
        <v>594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60</v>
      </c>
      <c r="F76" s="1">
        <v>472</v>
      </c>
      <c r="G76" s="37">
        <v>25650.75</v>
      </c>
      <c r="H76" s="37">
        <v>2565.08</v>
      </c>
      <c r="I76" s="47">
        <v>39421</v>
      </c>
      <c r="J76" s="47">
        <v>39994</v>
      </c>
      <c r="K76" s="47">
        <v>39994</v>
      </c>
      <c r="L76" s="30">
        <v>538</v>
      </c>
      <c r="M76" s="30" t="s">
        <v>142</v>
      </c>
      <c r="N76" s="48">
        <v>573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68</v>
      </c>
      <c r="F77" s="1">
        <v>447</v>
      </c>
      <c r="G77" s="37">
        <v>11562.55</v>
      </c>
      <c r="H77" s="37">
        <v>2312.51</v>
      </c>
      <c r="I77" s="47">
        <v>39300</v>
      </c>
      <c r="J77" s="47">
        <v>39994</v>
      </c>
      <c r="K77" s="47">
        <v>39994</v>
      </c>
      <c r="L77" s="30">
        <v>538</v>
      </c>
      <c r="M77" s="30" t="s">
        <v>158</v>
      </c>
      <c r="N77" s="48">
        <v>694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34</v>
      </c>
      <c r="F78" s="1">
        <v>1083</v>
      </c>
      <c r="G78" s="37">
        <v>39013.65</v>
      </c>
      <c r="H78" s="37">
        <v>3901.37</v>
      </c>
      <c r="I78" s="47">
        <v>39371</v>
      </c>
      <c r="J78" s="47">
        <v>40057</v>
      </c>
      <c r="K78" s="47">
        <v>40057</v>
      </c>
      <c r="L78" s="30">
        <v>601</v>
      </c>
      <c r="M78" s="30" t="s">
        <v>158</v>
      </c>
      <c r="N78" s="48">
        <v>686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125</v>
      </c>
      <c r="F79" s="1">
        <v>2963</v>
      </c>
      <c r="G79" s="37">
        <v>87022.16</v>
      </c>
      <c r="H79" s="37">
        <v>8702.22</v>
      </c>
      <c r="I79" s="47">
        <v>39360</v>
      </c>
      <c r="J79" s="47">
        <v>40057</v>
      </c>
      <c r="K79" s="47">
        <v>40057</v>
      </c>
      <c r="L79" s="30">
        <v>601</v>
      </c>
      <c r="M79" s="30" t="s">
        <v>71</v>
      </c>
      <c r="N79" s="48">
        <v>697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95</v>
      </c>
      <c r="F80" s="1">
        <v>779</v>
      </c>
      <c r="G80" s="37">
        <v>29462.7</v>
      </c>
      <c r="H80" s="37">
        <v>29462.2</v>
      </c>
      <c r="I80" s="47">
        <v>39198</v>
      </c>
      <c r="J80" s="47">
        <v>40086</v>
      </c>
      <c r="K80" s="47">
        <v>40086</v>
      </c>
      <c r="L80" s="30">
        <v>630</v>
      </c>
      <c r="M80" s="30" t="s">
        <v>129</v>
      </c>
      <c r="N80" s="48">
        <v>888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175</v>
      </c>
      <c r="F81" s="1">
        <v>3311</v>
      </c>
      <c r="G81" s="37">
        <v>124918.55</v>
      </c>
      <c r="H81" s="37">
        <v>12491.86</v>
      </c>
      <c r="I81" s="47">
        <v>39232</v>
      </c>
      <c r="J81" s="47">
        <v>40086</v>
      </c>
      <c r="K81" s="47">
        <v>40086</v>
      </c>
      <c r="L81" s="30">
        <v>630</v>
      </c>
      <c r="M81" s="30" t="s">
        <v>92</v>
      </c>
      <c r="N81" s="48">
        <v>854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82</v>
      </c>
      <c r="F82" s="1">
        <v>1261</v>
      </c>
      <c r="G82" s="37">
        <v>23643.37</v>
      </c>
      <c r="H82" s="37">
        <v>2364.34</v>
      </c>
      <c r="I82" s="47">
        <v>39269</v>
      </c>
      <c r="J82" s="47">
        <v>40086</v>
      </c>
      <c r="K82" s="47">
        <v>40086</v>
      </c>
      <c r="L82" s="30">
        <v>630</v>
      </c>
      <c r="M82" s="30" t="s">
        <v>92</v>
      </c>
      <c r="N82" s="48">
        <v>817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108</v>
      </c>
      <c r="F83" s="1">
        <v>1331</v>
      </c>
      <c r="G83" s="37">
        <v>23495.95</v>
      </c>
      <c r="H83" s="37">
        <v>2349.6</v>
      </c>
      <c r="I83" s="47">
        <v>39400</v>
      </c>
      <c r="J83" s="47">
        <v>40086</v>
      </c>
      <c r="K83" s="47">
        <v>40086</v>
      </c>
      <c r="L83" s="30">
        <v>630</v>
      </c>
      <c r="M83" s="30" t="s">
        <v>92</v>
      </c>
      <c r="N83" s="48">
        <v>686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153</v>
      </c>
      <c r="F84" s="1">
        <v>1240</v>
      </c>
      <c r="G84" s="37">
        <v>51213.48</v>
      </c>
      <c r="H84" s="37">
        <v>5121.35</v>
      </c>
      <c r="I84" s="47">
        <v>39297</v>
      </c>
      <c r="J84" s="47">
        <v>40086</v>
      </c>
      <c r="K84" s="47">
        <v>40086</v>
      </c>
      <c r="L84" s="30">
        <v>630</v>
      </c>
      <c r="M84" s="30" t="s">
        <v>74</v>
      </c>
      <c r="N84" s="48">
        <v>789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23</v>
      </c>
      <c r="F85" s="1">
        <v>459</v>
      </c>
      <c r="G85" s="37">
        <v>7854.05</v>
      </c>
      <c r="H85" s="37">
        <v>785.41</v>
      </c>
      <c r="I85" s="47">
        <v>39269</v>
      </c>
      <c r="J85" s="47">
        <v>40086</v>
      </c>
      <c r="K85" s="47">
        <v>40086</v>
      </c>
      <c r="L85" s="30">
        <v>630</v>
      </c>
      <c r="M85" s="30" t="s">
        <v>92</v>
      </c>
      <c r="N85" s="48">
        <v>817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212</v>
      </c>
      <c r="F86" s="1">
        <v>2047.6</v>
      </c>
      <c r="G86" s="37">
        <v>123379.3</v>
      </c>
      <c r="H86" s="37">
        <v>123379.3</v>
      </c>
      <c r="I86" s="47">
        <v>38944</v>
      </c>
      <c r="J86" s="47">
        <v>40086</v>
      </c>
      <c r="K86" s="47">
        <v>40086</v>
      </c>
      <c r="L86" s="30">
        <v>630</v>
      </c>
      <c r="M86" s="30" t="s">
        <v>129</v>
      </c>
      <c r="N86" s="48">
        <v>1142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93</v>
      </c>
      <c r="F87" s="1">
        <v>957</v>
      </c>
      <c r="G87" s="37">
        <v>25955.25</v>
      </c>
      <c r="H87" s="37">
        <v>16870.91</v>
      </c>
      <c r="I87" s="47">
        <v>39078</v>
      </c>
      <c r="J87" s="47">
        <v>40086</v>
      </c>
      <c r="K87" s="47">
        <v>40086</v>
      </c>
      <c r="L87" s="30">
        <v>630</v>
      </c>
      <c r="M87" s="30" t="s">
        <v>158</v>
      </c>
      <c r="N87" s="48">
        <v>1008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20</v>
      </c>
      <c r="F88" s="1">
        <v>366</v>
      </c>
      <c r="G88" s="37">
        <v>6655.7</v>
      </c>
      <c r="H88" s="37">
        <v>665.57</v>
      </c>
      <c r="I88" s="47">
        <v>39407</v>
      </c>
      <c r="J88" s="47">
        <v>40086</v>
      </c>
      <c r="K88" s="47">
        <v>40086</v>
      </c>
      <c r="L88" s="30">
        <v>630</v>
      </c>
      <c r="M88" s="30" t="s">
        <v>142</v>
      </c>
      <c r="N88" s="48">
        <v>679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192</v>
      </c>
      <c r="F89" s="1">
        <v>1800</v>
      </c>
      <c r="G89" s="37">
        <v>59310.4</v>
      </c>
      <c r="H89" s="37">
        <v>59310.4</v>
      </c>
      <c r="I89" s="47">
        <v>39080</v>
      </c>
      <c r="J89" s="47">
        <v>40086</v>
      </c>
      <c r="K89" s="47">
        <v>40086</v>
      </c>
      <c r="L89" s="30">
        <v>630</v>
      </c>
      <c r="M89" s="30" t="s">
        <v>129</v>
      </c>
      <c r="N89" s="48">
        <v>1006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179</v>
      </c>
      <c r="F90" s="1">
        <v>2034</v>
      </c>
      <c r="G90" s="37">
        <v>108892.7</v>
      </c>
      <c r="H90" s="37">
        <v>27223.18</v>
      </c>
      <c r="I90" s="47">
        <v>39407</v>
      </c>
      <c r="J90" s="47">
        <v>40086</v>
      </c>
      <c r="K90" s="47">
        <v>40086</v>
      </c>
      <c r="L90" s="30">
        <v>630</v>
      </c>
      <c r="M90" s="30" t="s">
        <v>142</v>
      </c>
      <c r="N90" s="48">
        <v>679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241</v>
      </c>
      <c r="F91" s="1">
        <v>3458</v>
      </c>
      <c r="G91" s="37">
        <v>172058.6</v>
      </c>
      <c r="H91" s="37">
        <v>17205.86</v>
      </c>
      <c r="I91" s="47">
        <v>39426</v>
      </c>
      <c r="J91" s="47">
        <v>40086</v>
      </c>
      <c r="K91" s="47">
        <v>40086</v>
      </c>
      <c r="L91" s="30">
        <v>630</v>
      </c>
      <c r="M91" s="30" t="s">
        <v>74</v>
      </c>
      <c r="N91" s="48">
        <v>660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119</v>
      </c>
      <c r="F92" s="1">
        <v>2583</v>
      </c>
      <c r="G92" s="37">
        <v>60971.4</v>
      </c>
      <c r="H92" s="37">
        <v>60971.4</v>
      </c>
      <c r="I92" s="47">
        <v>38986</v>
      </c>
      <c r="J92" s="47">
        <v>40086</v>
      </c>
      <c r="K92" s="47">
        <v>40086</v>
      </c>
      <c r="L92" s="30">
        <v>630</v>
      </c>
      <c r="M92" s="30" t="s">
        <v>158</v>
      </c>
      <c r="N92" s="48">
        <v>1100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36</v>
      </c>
      <c r="F93" s="1">
        <v>535</v>
      </c>
      <c r="G93" s="37">
        <v>28153.45</v>
      </c>
      <c r="H93" s="37">
        <v>2815.35</v>
      </c>
      <c r="I93" s="47">
        <v>39343</v>
      </c>
      <c r="J93" s="47">
        <v>40086</v>
      </c>
      <c r="K93" s="47">
        <v>40086</v>
      </c>
      <c r="L93" s="30">
        <v>630</v>
      </c>
      <c r="M93" s="30" t="s">
        <v>142</v>
      </c>
      <c r="N93" s="48">
        <v>743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50</v>
      </c>
      <c r="F94" s="1">
        <v>1450</v>
      </c>
      <c r="G94" s="37">
        <v>49488.8</v>
      </c>
      <c r="H94" s="37">
        <v>6388.88</v>
      </c>
      <c r="I94" s="47">
        <v>39287</v>
      </c>
      <c r="J94" s="47">
        <v>40086</v>
      </c>
      <c r="K94" s="47">
        <v>40086</v>
      </c>
      <c r="L94" s="30">
        <v>630</v>
      </c>
      <c r="M94" s="30" t="s">
        <v>92</v>
      </c>
      <c r="N94" s="48">
        <v>799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31</v>
      </c>
      <c r="F95" s="1">
        <v>284</v>
      </c>
      <c r="G95" s="37">
        <v>18040</v>
      </c>
      <c r="H95" s="37">
        <v>1804</v>
      </c>
      <c r="I95" s="47">
        <v>39371</v>
      </c>
      <c r="J95" s="47">
        <v>40086</v>
      </c>
      <c r="K95" s="47">
        <v>40086</v>
      </c>
      <c r="L95" s="30">
        <v>630</v>
      </c>
      <c r="M95" s="30" t="s">
        <v>155</v>
      </c>
      <c r="N95" s="48">
        <v>715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142</v>
      </c>
      <c r="F96" s="1">
        <v>1046</v>
      </c>
      <c r="G96" s="37">
        <v>100514.3</v>
      </c>
      <c r="H96" s="37">
        <v>10051.43</v>
      </c>
      <c r="I96" s="47">
        <v>38954</v>
      </c>
      <c r="J96" s="47">
        <v>40086</v>
      </c>
      <c r="K96" s="47">
        <v>40086</v>
      </c>
      <c r="L96" s="30">
        <v>630</v>
      </c>
      <c r="M96" s="30" t="s">
        <v>113</v>
      </c>
      <c r="N96" s="48">
        <v>1132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171</v>
      </c>
      <c r="F97" s="1">
        <v>3204</v>
      </c>
      <c r="G97" s="37">
        <v>125460.19</v>
      </c>
      <c r="H97" s="37">
        <v>12546.02</v>
      </c>
      <c r="I97" s="47">
        <v>39245</v>
      </c>
      <c r="J97" s="47">
        <v>40086</v>
      </c>
      <c r="K97" s="47">
        <v>40086</v>
      </c>
      <c r="L97" s="30">
        <v>630</v>
      </c>
      <c r="M97" s="30" t="s">
        <v>110</v>
      </c>
      <c r="N97" s="48">
        <v>841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33</v>
      </c>
      <c r="F98" s="1">
        <v>437</v>
      </c>
      <c r="G98" s="37">
        <v>19519.15</v>
      </c>
      <c r="H98" s="37">
        <v>1951.92</v>
      </c>
      <c r="I98" s="47">
        <v>39371</v>
      </c>
      <c r="J98" s="47">
        <v>40086</v>
      </c>
      <c r="K98" s="47">
        <v>40086</v>
      </c>
      <c r="L98" s="30">
        <v>630</v>
      </c>
      <c r="M98" s="30" t="s">
        <v>155</v>
      </c>
      <c r="N98" s="48">
        <v>715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263</v>
      </c>
      <c r="F99" s="1">
        <v>2777</v>
      </c>
      <c r="G99" s="37">
        <v>52240.05</v>
      </c>
      <c r="H99" s="37">
        <v>5224.01</v>
      </c>
      <c r="I99" s="47">
        <v>39087</v>
      </c>
      <c r="J99" s="47">
        <v>40086</v>
      </c>
      <c r="K99" s="47">
        <v>40086</v>
      </c>
      <c r="L99" s="30">
        <v>630</v>
      </c>
      <c r="M99" s="30" t="s">
        <v>89</v>
      </c>
      <c r="N99" s="48">
        <v>999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28</v>
      </c>
      <c r="F100" s="1">
        <v>184</v>
      </c>
      <c r="G100" s="37">
        <v>3602</v>
      </c>
      <c r="H100" s="37">
        <v>360.2</v>
      </c>
      <c r="I100" s="47">
        <v>39427</v>
      </c>
      <c r="J100" s="47">
        <v>40086</v>
      </c>
      <c r="K100" s="47">
        <v>40086</v>
      </c>
      <c r="L100" s="30">
        <v>630</v>
      </c>
      <c r="M100" s="30" t="s">
        <v>215</v>
      </c>
      <c r="N100" s="48">
        <v>659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39</v>
      </c>
      <c r="F101" s="1">
        <v>635</v>
      </c>
      <c r="G101" s="37">
        <v>38415.56</v>
      </c>
      <c r="H101" s="37">
        <v>3841.56</v>
      </c>
      <c r="I101" s="47">
        <v>39384</v>
      </c>
      <c r="J101" s="47">
        <v>40148</v>
      </c>
      <c r="K101" s="47">
        <v>40148</v>
      </c>
      <c r="L101" s="30">
        <v>692</v>
      </c>
      <c r="M101" s="30" t="s">
        <v>142</v>
      </c>
      <c r="N101" s="48">
        <v>764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62</v>
      </c>
      <c r="F102" s="1">
        <v>999</v>
      </c>
      <c r="G102" s="37">
        <v>82625</v>
      </c>
      <c r="H102" s="37">
        <v>8262.5</v>
      </c>
      <c r="I102" s="47">
        <v>39421</v>
      </c>
      <c r="J102" s="47">
        <v>40178</v>
      </c>
      <c r="K102" s="47">
        <v>40178</v>
      </c>
      <c r="L102" s="30">
        <v>722</v>
      </c>
      <c r="M102" s="30" t="s">
        <v>148</v>
      </c>
      <c r="N102" s="48">
        <v>757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28</v>
      </c>
      <c r="F103" s="1">
        <v>491</v>
      </c>
      <c r="G103" s="37">
        <v>19586.05</v>
      </c>
      <c r="H103" s="37">
        <v>1958.61</v>
      </c>
      <c r="I103" s="47">
        <v>39367</v>
      </c>
      <c r="J103" s="47">
        <v>40178</v>
      </c>
      <c r="K103" s="47">
        <v>40178</v>
      </c>
      <c r="L103" s="30">
        <v>722</v>
      </c>
      <c r="M103" s="30" t="s">
        <v>92</v>
      </c>
      <c r="N103" s="48">
        <v>811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157</v>
      </c>
      <c r="F104" s="1">
        <v>1972</v>
      </c>
      <c r="G104" s="37">
        <v>75295</v>
      </c>
      <c r="H104" s="37">
        <v>7529.5</v>
      </c>
      <c r="I104" s="47">
        <v>39297</v>
      </c>
      <c r="J104" s="47">
        <v>40178</v>
      </c>
      <c r="K104" s="47">
        <v>40178</v>
      </c>
      <c r="L104" s="30">
        <v>722</v>
      </c>
      <c r="M104" s="30" t="s">
        <v>74</v>
      </c>
      <c r="N104" s="48">
        <v>881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112</v>
      </c>
      <c r="F105" s="1">
        <v>2052</v>
      </c>
      <c r="G105" s="37">
        <v>62590.58</v>
      </c>
      <c r="H105" s="37">
        <v>6259.06</v>
      </c>
      <c r="I105" s="47">
        <v>39374</v>
      </c>
      <c r="J105" s="47">
        <v>40178</v>
      </c>
      <c r="K105" s="47">
        <v>40178</v>
      </c>
      <c r="L105" s="30">
        <v>722</v>
      </c>
      <c r="M105" s="30" t="s">
        <v>226</v>
      </c>
      <c r="N105" s="48">
        <v>804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75</v>
      </c>
      <c r="F106" s="1">
        <v>2674</v>
      </c>
      <c r="G106" s="37">
        <v>116626.4</v>
      </c>
      <c r="H106" s="37">
        <v>11662.64</v>
      </c>
      <c r="I106" s="47">
        <v>39287</v>
      </c>
      <c r="J106" s="47">
        <v>40178</v>
      </c>
      <c r="K106" s="47">
        <v>40178</v>
      </c>
      <c r="L106" s="30">
        <v>722</v>
      </c>
      <c r="M106" s="30" t="s">
        <v>92</v>
      </c>
      <c r="N106" s="48">
        <v>891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53</v>
      </c>
      <c r="F107" s="1">
        <v>639</v>
      </c>
      <c r="G107" s="37">
        <v>32876.55</v>
      </c>
      <c r="H107" s="37">
        <v>3287.66</v>
      </c>
      <c r="I107" s="47">
        <v>39388</v>
      </c>
      <c r="J107" s="47">
        <v>40178</v>
      </c>
      <c r="K107" s="47">
        <v>40178</v>
      </c>
      <c r="L107" s="30">
        <v>722</v>
      </c>
      <c r="M107" s="30" t="s">
        <v>155</v>
      </c>
      <c r="N107" s="48">
        <v>790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430</v>
      </c>
      <c r="F108" s="1">
        <v>12666.2</v>
      </c>
      <c r="G108" s="37">
        <v>1075624.2</v>
      </c>
      <c r="H108" s="37">
        <v>215124.84</v>
      </c>
      <c r="I108" s="47">
        <v>39141</v>
      </c>
      <c r="J108" s="47">
        <v>40178</v>
      </c>
      <c r="K108" s="47">
        <v>40178</v>
      </c>
      <c r="L108" s="30">
        <v>722</v>
      </c>
      <c r="M108" s="30" t="s">
        <v>74</v>
      </c>
      <c r="N108" s="48">
        <v>1037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146</v>
      </c>
      <c r="F109" s="1">
        <v>2038</v>
      </c>
      <c r="G109" s="37">
        <v>39292.5</v>
      </c>
      <c r="H109" s="37">
        <v>3929.25</v>
      </c>
      <c r="I109" s="47">
        <v>39444</v>
      </c>
      <c r="J109" s="47">
        <v>40268</v>
      </c>
      <c r="K109" s="47">
        <v>40268</v>
      </c>
      <c r="L109" s="30">
        <v>812</v>
      </c>
      <c r="M109" s="30" t="s">
        <v>158</v>
      </c>
      <c r="N109" s="48">
        <v>824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202</v>
      </c>
      <c r="F110" s="1">
        <v>1582</v>
      </c>
      <c r="G110" s="37">
        <v>32998.4</v>
      </c>
      <c r="H110" s="37">
        <v>19139.17</v>
      </c>
      <c r="I110" s="47">
        <v>39330</v>
      </c>
      <c r="J110" s="47">
        <v>40268</v>
      </c>
      <c r="K110" s="47">
        <v>40268</v>
      </c>
      <c r="L110" s="30">
        <v>812</v>
      </c>
      <c r="M110" s="30" t="s">
        <v>129</v>
      </c>
      <c r="N110" s="48">
        <v>938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133</v>
      </c>
      <c r="F111" s="1">
        <v>1125</v>
      </c>
      <c r="G111" s="37">
        <v>25473.05</v>
      </c>
      <c r="H111" s="37">
        <v>8915.57</v>
      </c>
      <c r="I111" s="47">
        <v>39331</v>
      </c>
      <c r="J111" s="47">
        <v>40268</v>
      </c>
      <c r="K111" s="47">
        <v>40268</v>
      </c>
      <c r="L111" s="30">
        <v>812</v>
      </c>
      <c r="M111" s="30" t="s">
        <v>129</v>
      </c>
      <c r="N111" s="48">
        <v>937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135</v>
      </c>
      <c r="F112" s="1">
        <v>1267</v>
      </c>
      <c r="G112" s="37">
        <v>61758.4</v>
      </c>
      <c r="H112" s="37">
        <v>6175.84</v>
      </c>
      <c r="I112" s="47">
        <v>39288</v>
      </c>
      <c r="J112" s="47">
        <v>40359</v>
      </c>
      <c r="K112" s="47">
        <v>40359</v>
      </c>
      <c r="L112" s="30">
        <v>903</v>
      </c>
      <c r="M112" s="30" t="s">
        <v>142</v>
      </c>
      <c r="N112" s="48">
        <v>1071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166</v>
      </c>
      <c r="F113" s="1">
        <v>3122</v>
      </c>
      <c r="G113" s="37">
        <v>105303.81</v>
      </c>
      <c r="H113" s="37">
        <v>10530.38</v>
      </c>
      <c r="I113" s="47">
        <v>39343</v>
      </c>
      <c r="J113" s="47">
        <v>40359</v>
      </c>
      <c r="K113" s="47">
        <v>40359</v>
      </c>
      <c r="L113" s="30">
        <v>903</v>
      </c>
      <c r="M113" s="30" t="s">
        <v>142</v>
      </c>
      <c r="N113" s="48">
        <v>1016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151</v>
      </c>
      <c r="F114" s="1">
        <v>1578</v>
      </c>
      <c r="G114" s="37">
        <v>77467.2</v>
      </c>
      <c r="H114" s="37">
        <v>7746.72</v>
      </c>
      <c r="I114" s="47">
        <v>39304</v>
      </c>
      <c r="J114" s="47">
        <v>40359</v>
      </c>
      <c r="K114" s="47">
        <v>40359</v>
      </c>
      <c r="L114" s="30">
        <v>903</v>
      </c>
      <c r="M114" s="30" t="s">
        <v>142</v>
      </c>
      <c r="N114" s="48">
        <v>1055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78</v>
      </c>
      <c r="F115" s="1">
        <v>1342</v>
      </c>
      <c r="G115" s="37">
        <v>39749.25</v>
      </c>
      <c r="H115" s="37">
        <v>3974.93</v>
      </c>
      <c r="I115" s="47">
        <v>39346</v>
      </c>
      <c r="J115" s="47">
        <v>40359</v>
      </c>
      <c r="K115" s="47">
        <v>40359</v>
      </c>
      <c r="L115" s="30">
        <v>903</v>
      </c>
      <c r="M115" s="30" t="s">
        <v>92</v>
      </c>
      <c r="N115" s="48">
        <v>1013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94</v>
      </c>
      <c r="F116" s="1">
        <v>2329</v>
      </c>
      <c r="G116" s="37">
        <v>57833.55</v>
      </c>
      <c r="H116" s="37">
        <v>5783.36</v>
      </c>
      <c r="I116" s="47">
        <v>39367</v>
      </c>
      <c r="J116" s="47">
        <v>40359</v>
      </c>
      <c r="K116" s="47">
        <v>40359</v>
      </c>
      <c r="L116" s="30">
        <v>903</v>
      </c>
      <c r="M116" s="30" t="s">
        <v>92</v>
      </c>
      <c r="N116" s="48">
        <v>992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106</v>
      </c>
      <c r="F117" s="1">
        <v>726.4</v>
      </c>
      <c r="G117" s="37">
        <v>29098.87</v>
      </c>
      <c r="H117" s="37">
        <v>2909.89</v>
      </c>
      <c r="I117" s="47">
        <v>39450</v>
      </c>
      <c r="J117" s="47">
        <v>40451</v>
      </c>
      <c r="K117" s="47">
        <v>40451</v>
      </c>
      <c r="L117" s="30">
        <v>995</v>
      </c>
      <c r="M117" s="30" t="s">
        <v>251</v>
      </c>
      <c r="N117" s="48">
        <v>1001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51</v>
      </c>
      <c r="D118" s="2" t="s">
        <v>253</v>
      </c>
      <c r="E118" s="1">
        <v>239</v>
      </c>
      <c r="F118" s="1">
        <v>3282</v>
      </c>
      <c r="G118" s="37">
        <v>129108.3</v>
      </c>
      <c r="H118" s="37">
        <v>12910.83</v>
      </c>
      <c r="I118" s="47">
        <v>39297</v>
      </c>
      <c r="J118" s="47">
        <v>40451</v>
      </c>
      <c r="K118" s="47">
        <v>40451</v>
      </c>
      <c r="L118" s="30">
        <v>995</v>
      </c>
      <c r="M118" s="30" t="s">
        <v>74</v>
      </c>
      <c r="N118" s="48">
        <v>1154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51</v>
      </c>
      <c r="D119" s="2" t="s">
        <v>255</v>
      </c>
      <c r="E119" s="1">
        <v>202</v>
      </c>
      <c r="F119" s="1">
        <v>5199</v>
      </c>
      <c r="G119" s="37">
        <v>195719.15</v>
      </c>
      <c r="H119" s="37">
        <v>19571.92</v>
      </c>
      <c r="I119" s="47">
        <v>39301</v>
      </c>
      <c r="J119" s="47">
        <v>40451</v>
      </c>
      <c r="K119" s="47">
        <v>40451</v>
      </c>
      <c r="L119" s="30">
        <v>995</v>
      </c>
      <c r="M119" s="30" t="s">
        <v>158</v>
      </c>
      <c r="N119" s="48">
        <v>1150</v>
      </c>
      <c r="O119" s="48"/>
      <c r="P119" s="48"/>
      <c r="Q119" s="48"/>
      <c r="R119" s="48"/>
    </row>
    <row r="120" spans="2:18" s="2" customFormat="1" ht="11.25">
      <c r="B120" s="66" t="s">
        <v>256</v>
      </c>
      <c r="C120" s="64" t="s">
        <v>51</v>
      </c>
      <c r="D120" s="2" t="s">
        <v>257</v>
      </c>
      <c r="E120" s="1">
        <v>137</v>
      </c>
      <c r="F120" s="1">
        <v>2613.6</v>
      </c>
      <c r="G120" s="37">
        <v>77961.86</v>
      </c>
      <c r="H120" s="37">
        <v>7796.19</v>
      </c>
      <c r="I120" s="47">
        <v>39301</v>
      </c>
      <c r="J120" s="47">
        <v>40451</v>
      </c>
      <c r="K120" s="47">
        <v>40451</v>
      </c>
      <c r="L120" s="30">
        <v>995</v>
      </c>
      <c r="M120" s="30" t="s">
        <v>92</v>
      </c>
      <c r="N120" s="48">
        <v>1150</v>
      </c>
      <c r="O120" s="48"/>
      <c r="P120" s="48"/>
      <c r="Q120" s="48"/>
      <c r="R120" s="48"/>
    </row>
    <row r="121" spans="2:18" s="2" customFormat="1" ht="11.25">
      <c r="B121" s="66" t="s">
        <v>258</v>
      </c>
      <c r="C121" s="64" t="s">
        <v>51</v>
      </c>
      <c r="D121" s="2" t="s">
        <v>259</v>
      </c>
      <c r="E121" s="1">
        <v>349</v>
      </c>
      <c r="F121" s="1">
        <v>3005</v>
      </c>
      <c r="G121" s="37">
        <v>162031.6</v>
      </c>
      <c r="H121" s="37">
        <v>129625.28</v>
      </c>
      <c r="I121" s="47">
        <v>39296</v>
      </c>
      <c r="J121" s="47">
        <v>40451</v>
      </c>
      <c r="K121" s="47">
        <v>40451</v>
      </c>
      <c r="L121" s="30">
        <v>995</v>
      </c>
      <c r="M121" s="30" t="s">
        <v>129</v>
      </c>
      <c r="N121" s="48">
        <v>1155</v>
      </c>
      <c r="O121" s="48"/>
      <c r="P121" s="48"/>
      <c r="Q121" s="48"/>
      <c r="R121" s="48"/>
    </row>
    <row r="122" spans="2:18" s="2" customFormat="1" ht="11.25">
      <c r="B122" s="66" t="s">
        <v>260</v>
      </c>
      <c r="C122" s="64" t="s">
        <v>51</v>
      </c>
      <c r="D122" s="2" t="s">
        <v>261</v>
      </c>
      <c r="E122" s="1">
        <v>39</v>
      </c>
      <c r="F122" s="1">
        <v>517</v>
      </c>
      <c r="G122" s="37">
        <v>14248.15</v>
      </c>
      <c r="H122" s="37">
        <v>1424.82</v>
      </c>
      <c r="I122" s="47">
        <v>39303</v>
      </c>
      <c r="J122" s="47">
        <v>40451</v>
      </c>
      <c r="K122" s="47">
        <v>40451</v>
      </c>
      <c r="L122" s="30">
        <v>995</v>
      </c>
      <c r="M122" s="30" t="s">
        <v>155</v>
      </c>
      <c r="N122" s="48">
        <v>1148</v>
      </c>
      <c r="O122" s="48"/>
      <c r="P122" s="48"/>
      <c r="Q122" s="48"/>
      <c r="R122" s="48"/>
    </row>
    <row r="123" spans="2:18" s="2" customFormat="1" ht="11.25">
      <c r="B123" s="66" t="s">
        <v>262</v>
      </c>
      <c r="C123" s="64" t="s">
        <v>51</v>
      </c>
      <c r="D123" s="2" t="s">
        <v>263</v>
      </c>
      <c r="E123" s="1">
        <v>133</v>
      </c>
      <c r="F123" s="1">
        <v>2373</v>
      </c>
      <c r="G123" s="37">
        <v>73170.14</v>
      </c>
      <c r="H123" s="37">
        <v>7317.01</v>
      </c>
      <c r="I123" s="47">
        <v>39301</v>
      </c>
      <c r="J123" s="47">
        <v>40451</v>
      </c>
      <c r="K123" s="47">
        <v>40451</v>
      </c>
      <c r="L123" s="30">
        <v>995</v>
      </c>
      <c r="M123" s="30" t="s">
        <v>92</v>
      </c>
      <c r="N123" s="48">
        <v>1150</v>
      </c>
      <c r="O123" s="48"/>
      <c r="P123" s="48"/>
      <c r="Q123" s="48"/>
      <c r="R123" s="48"/>
    </row>
    <row r="124" spans="2:18" s="2" customFormat="1" ht="11.25">
      <c r="B124" s="66" t="s">
        <v>264</v>
      </c>
      <c r="C124" s="64" t="s">
        <v>51</v>
      </c>
      <c r="D124" s="2" t="s">
        <v>265</v>
      </c>
      <c r="E124" s="1">
        <v>136</v>
      </c>
      <c r="F124" s="1">
        <v>2396</v>
      </c>
      <c r="G124" s="37">
        <v>108826.32</v>
      </c>
      <c r="H124" s="37">
        <v>10882.63</v>
      </c>
      <c r="I124" s="47">
        <v>39413</v>
      </c>
      <c r="J124" s="47">
        <v>40512</v>
      </c>
      <c r="K124" s="47">
        <v>40512</v>
      </c>
      <c r="L124" s="30">
        <v>1056</v>
      </c>
      <c r="M124" s="30" t="s">
        <v>92</v>
      </c>
      <c r="N124" s="48">
        <v>1099</v>
      </c>
      <c r="O124" s="48"/>
      <c r="P124" s="48"/>
      <c r="Q124" s="48"/>
      <c r="R124" s="48"/>
    </row>
    <row r="125" spans="2:18" s="2" customFormat="1" ht="11.25">
      <c r="B125" s="66" t="s">
        <v>266</v>
      </c>
      <c r="C125" s="64" t="s">
        <v>51</v>
      </c>
      <c r="D125" s="2" t="s">
        <v>267</v>
      </c>
      <c r="E125" s="1">
        <v>35</v>
      </c>
      <c r="F125" s="1">
        <v>719</v>
      </c>
      <c r="G125" s="37">
        <v>20064.2</v>
      </c>
      <c r="H125" s="37">
        <v>2006.42</v>
      </c>
      <c r="I125" s="47">
        <v>39450</v>
      </c>
      <c r="J125" s="47">
        <v>40513</v>
      </c>
      <c r="K125" s="47">
        <v>40513</v>
      </c>
      <c r="L125" s="30">
        <v>1057</v>
      </c>
      <c r="M125" s="30" t="s">
        <v>158</v>
      </c>
      <c r="N125" s="48">
        <v>1063</v>
      </c>
      <c r="O125" s="48"/>
      <c r="P125" s="48"/>
      <c r="Q125" s="48"/>
      <c r="R125" s="48"/>
    </row>
    <row r="126" spans="2:18" s="2" customFormat="1" ht="11.25">
      <c r="B126" s="66" t="s">
        <v>268</v>
      </c>
      <c r="C126" s="64" t="s">
        <v>51</v>
      </c>
      <c r="D126" s="2" t="s">
        <v>269</v>
      </c>
      <c r="E126" s="1">
        <v>157</v>
      </c>
      <c r="F126" s="1">
        <v>1784</v>
      </c>
      <c r="G126" s="37">
        <v>83619.68</v>
      </c>
      <c r="H126" s="37">
        <v>8361.97</v>
      </c>
      <c r="I126" s="47">
        <v>39395</v>
      </c>
      <c r="J126" s="47">
        <v>40543</v>
      </c>
      <c r="K126" s="47">
        <v>40543</v>
      </c>
      <c r="L126" s="30">
        <v>1087</v>
      </c>
      <c r="M126" s="30" t="s">
        <v>92</v>
      </c>
      <c r="N126" s="48">
        <v>1148</v>
      </c>
      <c r="O126" s="48"/>
      <c r="P126" s="48"/>
      <c r="Q126" s="48"/>
      <c r="R126" s="48"/>
    </row>
    <row r="127" spans="2:18" s="2" customFormat="1" ht="11.25">
      <c r="B127" s="66" t="s">
        <v>270</v>
      </c>
      <c r="C127" s="64" t="s">
        <v>51</v>
      </c>
      <c r="D127" s="2" t="s">
        <v>271</v>
      </c>
      <c r="E127" s="1">
        <v>250</v>
      </c>
      <c r="F127" s="1">
        <v>3308</v>
      </c>
      <c r="G127" s="37">
        <v>163401.22</v>
      </c>
      <c r="H127" s="37">
        <v>57190.42</v>
      </c>
      <c r="I127" s="47">
        <v>39407</v>
      </c>
      <c r="J127" s="47">
        <v>40543</v>
      </c>
      <c r="K127" s="47">
        <v>40543</v>
      </c>
      <c r="L127" s="30">
        <v>1087</v>
      </c>
      <c r="M127" s="30" t="s">
        <v>142</v>
      </c>
      <c r="N127" s="48">
        <v>1136</v>
      </c>
      <c r="O127" s="48"/>
      <c r="P127" s="48"/>
      <c r="Q127" s="48"/>
      <c r="R127" s="48"/>
    </row>
    <row r="128" spans="2:18" s="2" customFormat="1" ht="11.25">
      <c r="B128" s="66" t="s">
        <v>272</v>
      </c>
      <c r="C128" s="64" t="s">
        <v>51</v>
      </c>
      <c r="D128" s="2" t="s">
        <v>273</v>
      </c>
      <c r="E128" s="1">
        <v>76</v>
      </c>
      <c r="F128" s="1">
        <v>1088</v>
      </c>
      <c r="G128" s="37">
        <v>25562.5</v>
      </c>
      <c r="H128" s="37">
        <v>2556.25</v>
      </c>
      <c r="I128" s="47">
        <v>39450</v>
      </c>
      <c r="J128" s="47">
        <v>40543</v>
      </c>
      <c r="K128" s="47">
        <v>40543</v>
      </c>
      <c r="L128" s="30">
        <v>1087</v>
      </c>
      <c r="M128" s="30" t="s">
        <v>155</v>
      </c>
      <c r="N128" s="48">
        <v>1093</v>
      </c>
      <c r="O128" s="48"/>
      <c r="P128" s="48"/>
      <c r="Q128" s="48"/>
      <c r="R128" s="48"/>
    </row>
    <row r="129" spans="2:18" s="2" customFormat="1" ht="11.25">
      <c r="B129" s="66" t="s">
        <v>274</v>
      </c>
      <c r="C129" s="64" t="s">
        <v>51</v>
      </c>
      <c r="D129" s="2" t="s">
        <v>275</v>
      </c>
      <c r="E129" s="1">
        <v>26</v>
      </c>
      <c r="F129" s="1">
        <v>344</v>
      </c>
      <c r="G129" s="37">
        <v>19574.24</v>
      </c>
      <c r="H129" s="37">
        <v>1957.42</v>
      </c>
      <c r="I129" s="47">
        <v>39388</v>
      </c>
      <c r="J129" s="47">
        <v>40543</v>
      </c>
      <c r="K129" s="47">
        <v>40543</v>
      </c>
      <c r="L129" s="30">
        <v>1087</v>
      </c>
      <c r="M129" s="30" t="s">
        <v>155</v>
      </c>
      <c r="N129" s="48">
        <v>1155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2008-01-17T14:17:37Z</dcterms:modified>
  <cp:category/>
  <cp:version/>
  <cp:contentType/>
  <cp:contentStatus/>
</cp:coreProperties>
</file>