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<sst xmlns="http://schemas.openxmlformats.org/spreadsheetml/2006/main" count="608" uniqueCount="353">
  <si>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</si>
  <si>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</si>
  <si>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</si>
  <si>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</si>
  <si>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</si>
  <si>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</si>
  <si>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</si>
  <si>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</si>
  <si>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</si>
  <si>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</si>
  <si>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</si>
  <si>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</si>
  <si>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</si>
  <si>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</si>
  <si>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</si>
  <si>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</si>
  <si>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</si>
  <si>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</si>
  <si>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</si>
  <si>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</si>
  <si>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</si>
  <si>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</si>
  <si>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</si>
  <si>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</si>
  <si>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</si>
  <si>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</si>
  <si>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</si>
  <si>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</si>
  <si>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</si>
  <si>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</si>
  <si>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</si>
  <si>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</si>
  <si>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</si>
  <si>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</si>
  <si>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</si>
  <si>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</si>
  <si>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</si>
  <si>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</si>
  <si>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</si>
  <si>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</si>
  <si>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</si>
  <si>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</si>
  <si>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</si>
  <si>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</si>
  <si>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</si>
  <si>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</si>
  <si>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</si>
  <si>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</si>
  <si>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</si>
  <si>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</si>
  <si>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520230801</t>
  </si>
  <si>
    <t>1</t>
  </si>
  <si>
    <t>THREE PART HARDWOODS</t>
  </si>
  <si>
    <t>GREAT LAKES TREE HARVESTING</t>
  </si>
  <si>
    <t>521090901</t>
  </si>
  <si>
    <t>WILDERNESS HARDWOOD TWO</t>
  </si>
  <si>
    <t>E.H.TULGESTKA &amp; SONS</t>
  </si>
  <si>
    <t>520160801</t>
  </si>
  <si>
    <t>CHUB LAKE ROAD OAK AND ASPEN</t>
  </si>
  <si>
    <t>521250701</t>
  </si>
  <si>
    <t>BIG HARDWOOD</t>
  </si>
  <si>
    <t>JAROCHE BROS.INC.</t>
  </si>
  <si>
    <t>521250801</t>
  </si>
  <si>
    <t>SPACKLER ASPEN</t>
  </si>
  <si>
    <t>MIKE STURGILL</t>
  </si>
  <si>
    <t>520050901</t>
  </si>
  <si>
    <t>WILD FANG MIX</t>
  </si>
  <si>
    <t>STURGILL PRECISION FORESTRY</t>
  </si>
  <si>
    <t>520070901</t>
  </si>
  <si>
    <t>2</t>
  </si>
  <si>
    <t>LAST STAND RED PINE</t>
  </si>
  <si>
    <t>BIEWER FOREST MANAGEMENT LLC</t>
  </si>
  <si>
    <t>520121001</t>
  </si>
  <si>
    <t>WALK ON HOME HARDWOOD</t>
  </si>
  <si>
    <t>PRECISION FORESTRY</t>
  </si>
  <si>
    <t>520200901</t>
  </si>
  <si>
    <t>MARLETTE ROAD MIX</t>
  </si>
  <si>
    <t>ELENZ, INC</t>
  </si>
  <si>
    <t>521061001</t>
  </si>
  <si>
    <t>REDO BILLY GOAT ASPEN</t>
  </si>
  <si>
    <t>521121001</t>
  </si>
  <si>
    <t>YAPPY DOG RP-ASPEN</t>
  </si>
  <si>
    <t>521170901</t>
  </si>
  <si>
    <t>JOHNSON PINE</t>
  </si>
  <si>
    <t>HYDROLAKE, INC</t>
  </si>
  <si>
    <t>521180901</t>
  </si>
  <si>
    <t>MAXWELL ASPEN</t>
  </si>
  <si>
    <t>520021102</t>
  </si>
  <si>
    <t>KONDRAT CEDAR</t>
  </si>
  <si>
    <t>BERNARD KONDRAT</t>
  </si>
  <si>
    <t>520150901</t>
  </si>
  <si>
    <t>ROMPER ROOM RED PINE</t>
  </si>
  <si>
    <t>BISBALLE FOREST PRODUCTS</t>
  </si>
  <si>
    <t>520280801</t>
  </si>
  <si>
    <t>MANCELONA ROAD MIXED PINE</t>
  </si>
  <si>
    <t>NORTHERN TIMBERLANDS</t>
  </si>
  <si>
    <t>520290901</t>
  </si>
  <si>
    <t>JENKINS HARDWOOD</t>
  </si>
  <si>
    <t>520400801</t>
  </si>
  <si>
    <t>HENDRIX HARDWOODS</t>
  </si>
  <si>
    <t>AJD FOR/PRO</t>
  </si>
  <si>
    <t>521081001</t>
  </si>
  <si>
    <t>HACKLEBURG RED PINE</t>
  </si>
  <si>
    <t>521091001</t>
  </si>
  <si>
    <t>NORTH HACKLEBURG ASPEN</t>
  </si>
  <si>
    <t>521290501</t>
  </si>
  <si>
    <t>POTHOLE HARDWOOD</t>
  </si>
  <si>
    <t>A. LAMBERSON L.L.C.</t>
  </si>
  <si>
    <t>521430901</t>
  </si>
  <si>
    <t>SILVER ASPEN AND PINE</t>
  </si>
  <si>
    <t>DIVERSIFIED FORESTRY</t>
  </si>
  <si>
    <t>520011001</t>
  </si>
  <si>
    <t>SWEET HARDWOODS</t>
  </si>
  <si>
    <t>520081001</t>
  </si>
  <si>
    <t>DANTES LAST RUN</t>
  </si>
  <si>
    <t>QUALITY HARDWOODS</t>
  </si>
  <si>
    <t>520110902</t>
  </si>
  <si>
    <t>GREEN'S THINNING III</t>
  </si>
  <si>
    <t>TIMOTHY GREEN</t>
  </si>
  <si>
    <t>520130901</t>
  </si>
  <si>
    <t>MISS INFORMATION ASPEN</t>
  </si>
  <si>
    <t>TIMBERLINE LOGGING, INC.</t>
  </si>
  <si>
    <t>520180901</t>
  </si>
  <si>
    <t>WARTHOG RUN</t>
  </si>
  <si>
    <t>WOOD BROS. LOGGING</t>
  </si>
  <si>
    <t>520190901</t>
  </si>
  <si>
    <t>BABY BADGER HARDWOODS</t>
  </si>
  <si>
    <t>520220901</t>
  </si>
  <si>
    <t>OLD STATE ROAD MIX</t>
  </si>
  <si>
    <t>MID MICHIGAN LOGGING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</si>
  <si>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</si>
  <si>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</si>
  <si>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</si>
  <si>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</si>
  <si>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</si>
  <si>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</si>
  <si>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</si>
  <si>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</si>
  <si>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</si>
  <si>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521040901</t>
  </si>
  <si>
    <t>CAFFEINE HARDWOOD</t>
  </si>
  <si>
    <t>521190801</t>
  </si>
  <si>
    <t>BC RED PINE</t>
  </si>
  <si>
    <t>521141001</t>
  </si>
  <si>
    <t>MENTOR TOWNHILL RED PINE</t>
  </si>
  <si>
    <t>WELCH LAND &amp; TIMBER, INC.</t>
  </si>
  <si>
    <t>521151001</t>
  </si>
  <si>
    <t>OLD MACKINAW ASPEN</t>
  </si>
  <si>
    <t>521080901</t>
  </si>
  <si>
    <t>3</t>
  </si>
  <si>
    <t>PEET HARDWOOD</t>
  </si>
  <si>
    <t>521360901</t>
  </si>
  <si>
    <t>SHIRE ASPEN</t>
  </si>
  <si>
    <t>521390901</t>
  </si>
  <si>
    <t>COW SKULL HARDWOOD</t>
  </si>
  <si>
    <t>521420901</t>
  </si>
  <si>
    <t>MAD HATTER HARDWOOD</t>
  </si>
  <si>
    <t>NORTHWEST HARDWOODS INC</t>
  </si>
  <si>
    <t>520091001</t>
  </si>
  <si>
    <t>HEART STONE HARDWOODS</t>
  </si>
  <si>
    <t>520151001</t>
  </si>
  <si>
    <t>WALTONS ORCHARD II</t>
  </si>
  <si>
    <t>MATELSKI LUMBER INC</t>
  </si>
  <si>
    <t>520061001</t>
  </si>
  <si>
    <t>MORNING SIDE ASPEN-PINE MIX</t>
  </si>
  <si>
    <t>521011101</t>
  </si>
  <si>
    <t>ZIPSTRIP RED PINE</t>
  </si>
  <si>
    <t>521030901</t>
  </si>
  <si>
    <t>BLASTEN ASPEN</t>
  </si>
  <si>
    <t>521100901</t>
  </si>
  <si>
    <t>TRIANGLE WEST</t>
  </si>
  <si>
    <t>521110901</t>
  </si>
  <si>
    <t>WAVELAND ASPEN</t>
  </si>
  <si>
    <t>521120901</t>
  </si>
  <si>
    <t>BERRY CREEK HARDWOOD</t>
  </si>
  <si>
    <t>521140901</t>
  </si>
  <si>
    <t>RED BRIDGE RD ASPEN</t>
  </si>
  <si>
    <t>521180801</t>
  </si>
  <si>
    <t>TENNESSEE HARDWOOD</t>
  </si>
  <si>
    <t>521190901</t>
  </si>
  <si>
    <t>NUBS PINE</t>
  </si>
  <si>
    <t>521211001</t>
  </si>
  <si>
    <t>HILLSIDE HARDWOOD</t>
  </si>
  <si>
    <t>521300901</t>
  </si>
  <si>
    <t>NUBS HARDWOOD</t>
  </si>
  <si>
    <t>521310901</t>
  </si>
  <si>
    <t>SNAKE LINE RED PINE</t>
  </si>
  <si>
    <t>521340901</t>
  </si>
  <si>
    <t>CAMP HARDWOOD</t>
  </si>
  <si>
    <t>CATALANO FOREST PRODUCTS</t>
  </si>
  <si>
    <t>521261001</t>
  </si>
  <si>
    <t>MARK AND LIMP RED PINE</t>
  </si>
  <si>
    <t>521271001</t>
  </si>
  <si>
    <t>VIETNAM RED PINE</t>
  </si>
  <si>
    <t>521301001</t>
  </si>
  <si>
    <t>HOMOGENEOUS HARDWOOD</t>
  </si>
  <si>
    <t>520121101</t>
  </si>
  <si>
    <t>DEMANNU HARDWOODS</t>
  </si>
  <si>
    <t>JORDAN VALLEY FOREST PRODUCTS</t>
  </si>
  <si>
    <t>521031101</t>
  </si>
  <si>
    <t>REAMS ROAD HARDWOOD 2</t>
  </si>
  <si>
    <t>521041101</t>
  </si>
  <si>
    <t>FORGET-ME-NOT ASPEN</t>
  </si>
  <si>
    <t>521161001</t>
  </si>
  <si>
    <t>COMP 205 ASPEN/PINE</t>
  </si>
  <si>
    <t>INC KNOPF &amp; SONS FOREST PRODUCTS,</t>
  </si>
  <si>
    <t>521291001</t>
  </si>
  <si>
    <t>BABY FROG HARDWOOD</t>
  </si>
  <si>
    <t>521341001</t>
  </si>
  <si>
    <t>CETAS RED PINE</t>
  </si>
  <si>
    <t>520101001</t>
  </si>
  <si>
    <t>BACKROOM ASPEN</t>
  </si>
  <si>
    <t>520161001</t>
  </si>
  <si>
    <t>WALTON ROAD HARDWOOD</t>
  </si>
  <si>
    <t>520171001</t>
  </si>
  <si>
    <t>CLUSTER HARDWOODS</t>
  </si>
  <si>
    <t>521051101</t>
  </si>
  <si>
    <t>POWERLINE ASPEN</t>
  </si>
  <si>
    <t>521151201</t>
  </si>
  <si>
    <t>ORCHARD ASH</t>
  </si>
  <si>
    <t>MAEDER BROS., INC.</t>
  </si>
  <si>
    <t>521181001</t>
  </si>
  <si>
    <t>STONEY CREEK ASPEN</t>
  </si>
  <si>
    <t>521281001</t>
  </si>
  <si>
    <t>NORTH AYR HARDWOOD</t>
  </si>
  <si>
    <t>521331001</t>
  </si>
  <si>
    <t>EFFICIENT HARDWOOD</t>
  </si>
  <si>
    <t>521351001</t>
  </si>
  <si>
    <t>WIGGLY JACK PINE</t>
  </si>
  <si>
    <t>521251101</t>
  </si>
  <si>
    <t>DUNHAM ROAD MIX</t>
  </si>
  <si>
    <t>521361101</t>
  </si>
  <si>
    <t>MINI ME HARDWOOD</t>
  </si>
  <si>
    <t>520071101</t>
  </si>
  <si>
    <t>JUNGLE BOOK HWDS</t>
  </si>
  <si>
    <t>520081101</t>
  </si>
  <si>
    <t>PRIME CUT HARDWOODS</t>
  </si>
  <si>
    <t>BILLSBY LUMBER</t>
  </si>
  <si>
    <t>520091101</t>
  </si>
  <si>
    <t>MAD MARTIN HWDS</t>
  </si>
  <si>
    <t>521111001</t>
  </si>
  <si>
    <t>REAL WATER RED PINE</t>
  </si>
  <si>
    <t>521131101</t>
  </si>
  <si>
    <t>PRECIPICE II</t>
  </si>
  <si>
    <t>521191001</t>
  </si>
  <si>
    <t>INDIAN PAINTBRUSH HWD</t>
  </si>
  <si>
    <t>521201001</t>
  </si>
  <si>
    <t>RECYCLE HARDWOOD</t>
  </si>
  <si>
    <t>521221001</t>
  </si>
  <si>
    <t>NIESWANDER HARDWOOD</t>
  </si>
  <si>
    <t>521241001</t>
  </si>
  <si>
    <t>HURD HARDWOOD</t>
  </si>
  <si>
    <t>521241101</t>
  </si>
  <si>
    <t>FOREVER RED PINE</t>
  </si>
  <si>
    <t>521261101</t>
  </si>
  <si>
    <t>SUNSHINE HARDWOOD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</si>
  <si>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</si>
  <si>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</si>
  <si>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</si>
  <si>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</si>
  <si>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</si>
  <si>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</si>
  <si>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</si>
  <si>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</si>
  <si>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</si>
  <si>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</si>
  <si>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HALLETT FOREST PRODUCTS</t>
  </si>
  <si>
    <t>521091101</t>
  </si>
  <si>
    <t>NO LUNCH MIX</t>
  </si>
  <si>
    <t>521111101</t>
  </si>
  <si>
    <t>DECOY MIX</t>
  </si>
  <si>
    <t>SCHLEBEN FOREST PRODUCTS</t>
  </si>
  <si>
    <t>521121101</t>
  </si>
  <si>
    <t>ALOHA MIX</t>
  </si>
  <si>
    <t>520031101</t>
  </si>
  <si>
    <t>BOB LAKE ASPEN</t>
  </si>
  <si>
    <t>520041101</t>
  </si>
  <si>
    <t>REMARKABLE HARDWOODS</t>
  </si>
  <si>
    <t>520171101</t>
  </si>
  <si>
    <t>HIDDEN HARDWOODS</t>
  </si>
  <si>
    <t>521041001</t>
  </si>
  <si>
    <t>SNEAKER HARDWOODS</t>
  </si>
  <si>
    <t>WHITTAKER FARM/FOREST PRO, LLC</t>
  </si>
  <si>
    <t>521051201</t>
  </si>
  <si>
    <t>IR TEST HARDWOOD</t>
  </si>
  <si>
    <t>521061101</t>
  </si>
  <si>
    <t>PERRY ROAD CC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</si>
  <si>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</si>
  <si>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</si>
  <si>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</si>
  <si>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</si>
  <si>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</si>
  <si>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</si>
  <si>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</si>
  <si>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</si>
  <si>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</si>
  <si>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</si>
  <si>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</si>
  <si>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</si>
  <si>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</si>
  <si>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</si>
  <si>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</si>
  <si>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</si>
  <si>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520011101</t>
  </si>
  <si>
    <t>RAY OF HOPE RED PINE</t>
  </si>
  <si>
    <t>520061101</t>
  </si>
  <si>
    <t>FLATLANDER HARDWOOD</t>
  </si>
  <si>
    <t>MANTHEI INC</t>
  </si>
  <si>
    <t>526141001</t>
  </si>
  <si>
    <t>COS ROOST</t>
  </si>
  <si>
    <t>520051101</t>
  </si>
  <si>
    <t>CAULKINS LAKE MIX</t>
  </si>
  <si>
    <t>520101101</t>
  </si>
  <si>
    <t>LANDSLIDE HARDWOODS</t>
  </si>
  <si>
    <t>520111101</t>
  </si>
  <si>
    <t>BOHUNK HARDWOODS</t>
  </si>
  <si>
    <t>520191101</t>
  </si>
  <si>
    <t>3 CORNERS ASPEN/HARDWOOD</t>
  </si>
  <si>
    <t>520201101</t>
  </si>
  <si>
    <t>LAST SECOND PINE</t>
  </si>
  <si>
    <t>520011201</t>
  </si>
  <si>
    <t>RADIAL RED PINE</t>
  </si>
  <si>
    <t>520021201</t>
  </si>
  <si>
    <t>OAKY SMOKEY HARDWOODS</t>
  </si>
  <si>
    <t>520041201</t>
  </si>
  <si>
    <t>GRIZ DOG ASPEN</t>
  </si>
  <si>
    <t>520051201</t>
  </si>
  <si>
    <t>HUMDINGER RED PINE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</si>
  <si>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</si>
  <si>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</si>
  <si>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</si>
  <si>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</si>
  <si>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</si>
  <si>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</si>
  <si>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</si>
  <si>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</si>
  <si>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521041201</t>
  </si>
  <si>
    <t>BODHISATTVA RED PINE</t>
  </si>
  <si>
    <t>521061201</t>
  </si>
  <si>
    <t>EELPOUT MBF</t>
  </si>
  <si>
    <t>521131201</t>
  </si>
  <si>
    <t>PILOT PROJECT HARDWOOD</t>
  </si>
  <si>
    <t>521171101</t>
  </si>
  <si>
    <t>NORTH TOWER MIX</t>
  </si>
  <si>
    <t>521211101</t>
  </si>
  <si>
    <t>WOODCOCK MIX</t>
  </si>
  <si>
    <t>521221201</t>
  </si>
  <si>
    <t>15POUNDRAVEN</t>
  </si>
  <si>
    <t>521281101</t>
  </si>
  <si>
    <t>FAR SOUTH HARDWOOD</t>
  </si>
  <si>
    <t>521321101</t>
  </si>
  <si>
    <t>SAINT RED PINE MIX</t>
  </si>
  <si>
    <t xml:space="preserve">                                  as of January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</si>
</sst>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12543</v>
      </c>
      <c r="L17" s="30"/>
    </row>
    <row r="18" spans="4:12" ht="12.75">
      <c r="D18" s="12" t="s">
        <v>37</v>
      </c>
      <c r="G18" s="21">
        <f>DSUM(DATABASE,5,U15:U16)</f>
        <v>150553.90000000005</v>
      </c>
      <c r="L18" s="30"/>
    </row>
    <row r="19" spans="4:12" ht="12.75">
      <c r="D19" s="12" t="s">
        <v>34</v>
      </c>
      <c r="G19" s="18">
        <f>DSUM(DATABASE,6,V15:V16)</f>
        <v>6779196.449999997</v>
      </c>
      <c r="L19" s="30"/>
    </row>
    <row r="20" spans="4:12" ht="12.75">
      <c r="D20" s="12" t="s">
        <v>38</v>
      </c>
      <c r="G20" s="18">
        <f>DSUM(DATABASE,7,W15:W16)</f>
        <v>2112013.3000000003</v>
      </c>
      <c r="L20" s="30"/>
    </row>
    <row r="21" spans="4:12" ht="12.75">
      <c r="D21" s="12" t="s">
        <v>35</v>
      </c>
      <c r="E21" s="22"/>
      <c r="F21" s="22"/>
      <c r="G21" s="18">
        <f>+G19-G20</f>
        <v>4667183.149999997</v>
      </c>
      <c r="L21" s="30"/>
    </row>
    <row r="22" spans="4:12" ht="12.75">
      <c r="D22" s="12" t="s">
        <v>44</v>
      </c>
      <c r="E22" s="22"/>
      <c r="F22" s="22"/>
      <c r="G22" s="45">
        <f>+G20/G19</f>
        <v>0.311543309826934</v>
      </c>
      <c r="L22" s="30"/>
    </row>
    <row r="23" spans="4:12" ht="12.75">
      <c r="D23" s="12" t="s">
        <v>40</v>
      </c>
      <c r="E23" s="22"/>
      <c r="F23" s="22"/>
      <c r="G23" s="59">
        <v>41283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5.343207333401998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86</v>
      </c>
      <c r="F31" s="1">
        <v>1200</v>
      </c>
      <c r="G31" s="37">
        <v>27221.36</v>
      </c>
      <c r="H31" s="37">
        <v>27221.36</v>
      </c>
      <c r="I31" s="47">
        <v>39846</v>
      </c>
      <c r="J31" s="47">
        <v>40633</v>
      </c>
      <c r="K31" s="47">
        <v>41182</v>
      </c>
      <c r="L31" s="30">
        <v>-101</v>
      </c>
      <c r="M31" s="67" t="s">
        <v>53</v>
      </c>
      <c r="N31" s="48">
        <v>1336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271</v>
      </c>
      <c r="F32" s="1">
        <v>1767.8</v>
      </c>
      <c r="G32" s="37">
        <v>27043.49</v>
      </c>
      <c r="H32" s="37">
        <v>27043.49</v>
      </c>
      <c r="I32" s="47">
        <v>40304</v>
      </c>
      <c r="J32" s="47">
        <v>41224</v>
      </c>
      <c r="K32" s="47">
        <v>41224</v>
      </c>
      <c r="L32" s="30">
        <v>-59</v>
      </c>
      <c r="M32" s="67" t="s">
        <v>56</v>
      </c>
      <c r="N32" s="48">
        <v>920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77</v>
      </c>
      <c r="F33" s="1">
        <v>756</v>
      </c>
      <c r="G33" s="37">
        <v>24262.82</v>
      </c>
      <c r="H33" s="37">
        <v>24262.82</v>
      </c>
      <c r="I33" s="47">
        <v>39856</v>
      </c>
      <c r="J33" s="47">
        <v>40695</v>
      </c>
      <c r="K33" s="47">
        <v>41244</v>
      </c>
      <c r="L33" s="30">
        <v>-39</v>
      </c>
      <c r="M33" s="67" t="s">
        <v>53</v>
      </c>
      <c r="N33" s="48">
        <v>1388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150</v>
      </c>
      <c r="F34" s="1">
        <v>1435</v>
      </c>
      <c r="G34" s="37">
        <v>86506.82</v>
      </c>
      <c r="H34" s="37">
        <v>35272.72</v>
      </c>
      <c r="I34" s="47">
        <v>39472</v>
      </c>
      <c r="J34" s="47">
        <v>40543</v>
      </c>
      <c r="K34" s="47">
        <v>41274</v>
      </c>
      <c r="L34" s="30">
        <v>-9</v>
      </c>
      <c r="M34" s="67" t="s">
        <v>61</v>
      </c>
      <c r="N34" s="48">
        <v>1802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61</v>
      </c>
      <c r="F35" s="1">
        <v>1273</v>
      </c>
      <c r="G35" s="37">
        <v>33966.03</v>
      </c>
      <c r="H35" s="37">
        <v>33966.03</v>
      </c>
      <c r="I35" s="47">
        <v>40008</v>
      </c>
      <c r="J35" s="47">
        <v>40908</v>
      </c>
      <c r="K35" s="47">
        <v>41305</v>
      </c>
      <c r="L35" s="30">
        <v>22</v>
      </c>
      <c r="M35" s="67" t="s">
        <v>64</v>
      </c>
      <c r="N35" s="48">
        <v>1297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25</v>
      </c>
      <c r="F36" s="1">
        <v>451</v>
      </c>
      <c r="G36" s="37">
        <v>7803.55</v>
      </c>
      <c r="H36" s="37">
        <v>1114.8</v>
      </c>
      <c r="I36" s="47">
        <v>40149</v>
      </c>
      <c r="J36" s="47">
        <v>40999</v>
      </c>
      <c r="K36" s="47">
        <v>41364</v>
      </c>
      <c r="L36" s="30">
        <v>81</v>
      </c>
      <c r="M36" s="67" t="s">
        <v>67</v>
      </c>
      <c r="N36" s="48">
        <v>1215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69</v>
      </c>
      <c r="D37" s="46" t="s">
        <v>70</v>
      </c>
      <c r="E37" s="1">
        <v>119</v>
      </c>
      <c r="F37" s="1">
        <v>1362</v>
      </c>
      <c r="G37" s="37">
        <v>51247.11</v>
      </c>
      <c r="H37" s="37">
        <v>25623.56</v>
      </c>
      <c r="I37" s="47">
        <v>40303</v>
      </c>
      <c r="J37" s="47">
        <v>41364</v>
      </c>
      <c r="K37" s="47">
        <v>41364</v>
      </c>
      <c r="L37" s="30">
        <v>81</v>
      </c>
      <c r="M37" s="67" t="s">
        <v>71</v>
      </c>
      <c r="N37" s="48">
        <v>1061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8</v>
      </c>
      <c r="F38" s="1">
        <v>165</v>
      </c>
      <c r="G38" s="37">
        <v>4369</v>
      </c>
      <c r="H38" s="37">
        <v>436.9</v>
      </c>
      <c r="I38" s="47">
        <v>40627</v>
      </c>
      <c r="J38" s="47">
        <v>41364</v>
      </c>
      <c r="K38" s="47">
        <v>41364</v>
      </c>
      <c r="L38" s="30">
        <v>81</v>
      </c>
      <c r="M38" s="67" t="s">
        <v>74</v>
      </c>
      <c r="N38" s="48">
        <v>737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108</v>
      </c>
      <c r="F39" s="1">
        <v>962</v>
      </c>
      <c r="G39" s="37">
        <v>21500.2</v>
      </c>
      <c r="H39" s="37">
        <v>16125.15</v>
      </c>
      <c r="I39" s="47">
        <v>40296</v>
      </c>
      <c r="J39" s="47">
        <v>41364</v>
      </c>
      <c r="K39" s="47">
        <v>41364</v>
      </c>
      <c r="L39" s="30">
        <v>81</v>
      </c>
      <c r="M39" s="67" t="s">
        <v>77</v>
      </c>
      <c r="N39" s="48">
        <v>1068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125</v>
      </c>
      <c r="F40" s="1">
        <v>2963</v>
      </c>
      <c r="G40" s="37">
        <v>81224.9</v>
      </c>
      <c r="H40" s="37">
        <v>81224.9</v>
      </c>
      <c r="I40" s="47">
        <v>40288</v>
      </c>
      <c r="J40" s="47">
        <v>41364</v>
      </c>
      <c r="K40" s="47">
        <v>41364</v>
      </c>
      <c r="L40" s="30">
        <v>81</v>
      </c>
      <c r="M40" s="67" t="s">
        <v>56</v>
      </c>
      <c r="N40" s="48">
        <v>1076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24</v>
      </c>
      <c r="F41" s="1">
        <v>332</v>
      </c>
      <c r="G41" s="37">
        <v>13076.02</v>
      </c>
      <c r="H41" s="37">
        <v>1307.6</v>
      </c>
      <c r="I41" s="47">
        <v>40501</v>
      </c>
      <c r="J41" s="47">
        <v>41364</v>
      </c>
      <c r="K41" s="47">
        <v>41364</v>
      </c>
      <c r="L41" s="5">
        <v>81</v>
      </c>
      <c r="M41" s="46" t="s">
        <v>67</v>
      </c>
      <c r="N41" s="2">
        <v>863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63</v>
      </c>
      <c r="F42" s="1">
        <v>2444</v>
      </c>
      <c r="G42" s="37">
        <v>186362.53</v>
      </c>
      <c r="H42" s="37">
        <v>18636.25</v>
      </c>
      <c r="I42" s="47">
        <v>40148</v>
      </c>
      <c r="J42" s="47">
        <v>41364</v>
      </c>
      <c r="K42" s="47">
        <v>41364</v>
      </c>
      <c r="L42" s="30">
        <v>81</v>
      </c>
      <c r="M42" s="67" t="s">
        <v>84</v>
      </c>
      <c r="N42" s="48">
        <v>1216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100</v>
      </c>
      <c r="F43" s="1">
        <v>3007</v>
      </c>
      <c r="G43" s="37">
        <v>85638.42</v>
      </c>
      <c r="H43" s="37">
        <v>8563.84</v>
      </c>
      <c r="I43" s="47">
        <v>40140</v>
      </c>
      <c r="J43" s="47">
        <v>41364</v>
      </c>
      <c r="K43" s="47">
        <v>41364</v>
      </c>
      <c r="L43" s="30">
        <v>81</v>
      </c>
      <c r="M43" s="67" t="s">
        <v>56</v>
      </c>
      <c r="N43" s="48">
        <v>1224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7</v>
      </c>
      <c r="F44" s="1">
        <v>129</v>
      </c>
      <c r="G44" s="37">
        <v>870.2</v>
      </c>
      <c r="H44" s="37">
        <v>870.2</v>
      </c>
      <c r="I44" s="47">
        <v>40576</v>
      </c>
      <c r="J44" s="47">
        <v>41455</v>
      </c>
      <c r="K44" s="47">
        <v>41455</v>
      </c>
      <c r="L44" s="30">
        <v>172</v>
      </c>
      <c r="M44" s="67" t="s">
        <v>89</v>
      </c>
      <c r="N44" s="48">
        <v>879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54</v>
      </c>
      <c r="F45" s="1">
        <v>794</v>
      </c>
      <c r="G45" s="37">
        <v>41772.34</v>
      </c>
      <c r="H45" s="37">
        <v>4177.23</v>
      </c>
      <c r="I45" s="47">
        <v>40280</v>
      </c>
      <c r="J45" s="47">
        <v>41455</v>
      </c>
      <c r="K45" s="47">
        <v>41455</v>
      </c>
      <c r="L45" s="30">
        <v>172</v>
      </c>
      <c r="M45" s="67" t="s">
        <v>92</v>
      </c>
      <c r="N45" s="48">
        <v>1175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69</v>
      </c>
      <c r="D46" s="2" t="s">
        <v>94</v>
      </c>
      <c r="E46" s="1">
        <v>107</v>
      </c>
      <c r="F46" s="1">
        <v>1654</v>
      </c>
      <c r="G46" s="37">
        <v>47462.4</v>
      </c>
      <c r="H46" s="37">
        <v>35942.4</v>
      </c>
      <c r="I46" s="47">
        <v>39870</v>
      </c>
      <c r="J46" s="47">
        <v>40724</v>
      </c>
      <c r="K46" s="47">
        <v>41455</v>
      </c>
      <c r="L46" s="30">
        <v>172</v>
      </c>
      <c r="M46" s="67" t="s">
        <v>95</v>
      </c>
      <c r="N46" s="48">
        <v>1585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51</v>
      </c>
      <c r="D47" s="2" t="s">
        <v>97</v>
      </c>
      <c r="E47" s="1">
        <v>88</v>
      </c>
      <c r="F47" s="1">
        <v>516.8</v>
      </c>
      <c r="G47" s="37">
        <v>16389.95</v>
      </c>
      <c r="H47" s="37">
        <v>1639</v>
      </c>
      <c r="I47" s="47">
        <v>40371</v>
      </c>
      <c r="J47" s="47">
        <v>41455</v>
      </c>
      <c r="K47" s="47">
        <v>41455</v>
      </c>
      <c r="L47" s="30">
        <v>172</v>
      </c>
      <c r="M47" s="67" t="s">
        <v>67</v>
      </c>
      <c r="N47" s="48">
        <v>1084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86</v>
      </c>
      <c r="F48" s="1">
        <v>1226</v>
      </c>
      <c r="G48" s="37">
        <v>43832.1</v>
      </c>
      <c r="H48" s="37">
        <v>43832.1</v>
      </c>
      <c r="I48" s="47">
        <v>40184</v>
      </c>
      <c r="J48" s="47">
        <v>41455</v>
      </c>
      <c r="K48" s="47">
        <v>41455</v>
      </c>
      <c r="L48" s="30">
        <v>172</v>
      </c>
      <c r="M48" s="67" t="s">
        <v>100</v>
      </c>
      <c r="N48" s="48">
        <v>1271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66</v>
      </c>
      <c r="F49" s="1">
        <v>705</v>
      </c>
      <c r="G49" s="37">
        <v>30841.7</v>
      </c>
      <c r="H49" s="37">
        <v>4626.26</v>
      </c>
      <c r="I49" s="47">
        <v>40553</v>
      </c>
      <c r="J49" s="47">
        <v>41455</v>
      </c>
      <c r="K49" s="47">
        <v>41455</v>
      </c>
      <c r="L49" s="30">
        <v>172</v>
      </c>
      <c r="M49" s="67" t="s">
        <v>67</v>
      </c>
      <c r="N49" s="48">
        <v>902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49</v>
      </c>
      <c r="F50" s="1">
        <v>1424.6</v>
      </c>
      <c r="G50" s="37">
        <v>54891.35</v>
      </c>
      <c r="H50" s="37">
        <v>5489.14</v>
      </c>
      <c r="I50" s="47">
        <v>40564</v>
      </c>
      <c r="J50" s="47">
        <v>41455</v>
      </c>
      <c r="K50" s="47">
        <v>41455</v>
      </c>
      <c r="L50" s="30">
        <v>172</v>
      </c>
      <c r="M50" s="67" t="s">
        <v>56</v>
      </c>
      <c r="N50" s="48">
        <v>891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181</v>
      </c>
      <c r="F51" s="1">
        <v>1351</v>
      </c>
      <c r="G51" s="37">
        <v>14759.59</v>
      </c>
      <c r="H51" s="37">
        <v>5467.84</v>
      </c>
      <c r="I51" s="47">
        <v>40001</v>
      </c>
      <c r="J51" s="47">
        <v>41090</v>
      </c>
      <c r="K51" s="47">
        <v>41455</v>
      </c>
      <c r="L51" s="30">
        <v>172</v>
      </c>
      <c r="M51" s="67" t="s">
        <v>107</v>
      </c>
      <c r="N51" s="48">
        <v>1454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73</v>
      </c>
      <c r="F52" s="1">
        <v>1552.2</v>
      </c>
      <c r="G52" s="37">
        <v>45055.5</v>
      </c>
      <c r="H52" s="37">
        <v>4505.55</v>
      </c>
      <c r="I52" s="47">
        <v>40708</v>
      </c>
      <c r="J52" s="47">
        <v>41455</v>
      </c>
      <c r="K52" s="47">
        <v>41455</v>
      </c>
      <c r="L52" s="30">
        <v>172</v>
      </c>
      <c r="M52" s="67" t="s">
        <v>110</v>
      </c>
      <c r="N52" s="48">
        <v>747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51</v>
      </c>
      <c r="D53" s="2" t="s">
        <v>112</v>
      </c>
      <c r="E53" s="1">
        <v>230</v>
      </c>
      <c r="F53" s="1">
        <v>1654</v>
      </c>
      <c r="G53" s="37">
        <v>80392.3</v>
      </c>
      <c r="H53" s="37">
        <v>8039.23</v>
      </c>
      <c r="I53" s="47">
        <v>40371</v>
      </c>
      <c r="J53" s="47">
        <v>41547</v>
      </c>
      <c r="K53" s="47">
        <v>41547</v>
      </c>
      <c r="L53" s="30">
        <v>264</v>
      </c>
      <c r="M53" s="67" t="s">
        <v>67</v>
      </c>
      <c r="N53" s="48">
        <v>1176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78</v>
      </c>
      <c r="F54" s="1">
        <v>606</v>
      </c>
      <c r="G54" s="37">
        <v>84534.3</v>
      </c>
      <c r="H54" s="37">
        <v>8453.43</v>
      </c>
      <c r="I54" s="47">
        <v>40654</v>
      </c>
      <c r="J54" s="47">
        <v>41547</v>
      </c>
      <c r="K54" s="47">
        <v>41547</v>
      </c>
      <c r="L54" s="30">
        <v>264</v>
      </c>
      <c r="M54" s="67" t="s">
        <v>115</v>
      </c>
      <c r="N54" s="48">
        <v>893</v>
      </c>
      <c r="O54" s="48"/>
      <c r="P54" s="48"/>
      <c r="Q54" s="48"/>
      <c r="R54" s="48"/>
    </row>
    <row r="55" spans="2:18" s="2" customFormat="1" ht="11.25">
      <c r="B55" s="65" t="s">
        <v>116</v>
      </c>
      <c r="C55" s="65" t="s">
        <v>51</v>
      </c>
      <c r="D55" s="2" t="s">
        <v>117</v>
      </c>
      <c r="E55" s="1">
        <v>10</v>
      </c>
      <c r="F55" s="1">
        <v>55</v>
      </c>
      <c r="G55" s="37">
        <v>442.76</v>
      </c>
      <c r="H55" s="37">
        <v>442.75</v>
      </c>
      <c r="I55" s="47">
        <v>39937</v>
      </c>
      <c r="J55" s="47">
        <v>40816</v>
      </c>
      <c r="K55" s="47">
        <v>41547</v>
      </c>
      <c r="L55" s="30">
        <v>264</v>
      </c>
      <c r="M55" s="67" t="s">
        <v>118</v>
      </c>
      <c r="N55" s="48">
        <v>1610</v>
      </c>
      <c r="O55" s="48"/>
      <c r="P55" s="48"/>
      <c r="Q55" s="48"/>
      <c r="R55" s="48"/>
    </row>
    <row r="56" spans="2:18" s="2" customFormat="1" ht="11.25">
      <c r="B56" s="65" t="s">
        <v>119</v>
      </c>
      <c r="C56" s="65" t="s">
        <v>51</v>
      </c>
      <c r="D56" s="2" t="s">
        <v>120</v>
      </c>
      <c r="E56" s="1">
        <v>102</v>
      </c>
      <c r="F56" s="1">
        <v>960</v>
      </c>
      <c r="G56" s="37">
        <v>23496</v>
      </c>
      <c r="H56" s="37">
        <v>2349.6</v>
      </c>
      <c r="I56" s="47">
        <v>40290</v>
      </c>
      <c r="J56" s="47">
        <v>41547</v>
      </c>
      <c r="K56" s="47">
        <v>41547</v>
      </c>
      <c r="L56" s="30">
        <v>264</v>
      </c>
      <c r="M56" s="67" t="s">
        <v>121</v>
      </c>
      <c r="N56" s="48">
        <v>1257</v>
      </c>
      <c r="O56" s="48"/>
      <c r="P56" s="48"/>
      <c r="Q56" s="48"/>
      <c r="R56" s="48"/>
    </row>
    <row r="57" spans="2:18" s="2" customFormat="1" ht="11.25">
      <c r="B57" s="65" t="s">
        <v>122</v>
      </c>
      <c r="C57" s="65" t="s">
        <v>51</v>
      </c>
      <c r="D57" s="2" t="s">
        <v>123</v>
      </c>
      <c r="E57" s="1">
        <v>97</v>
      </c>
      <c r="F57" s="1">
        <v>549</v>
      </c>
      <c r="G57" s="37">
        <v>14127</v>
      </c>
      <c r="H57" s="37">
        <v>14127</v>
      </c>
      <c r="I57" s="47">
        <v>40648</v>
      </c>
      <c r="J57" s="47">
        <v>41547</v>
      </c>
      <c r="K57" s="47">
        <v>41547</v>
      </c>
      <c r="L57" s="30">
        <v>264</v>
      </c>
      <c r="M57" s="67" t="s">
        <v>124</v>
      </c>
      <c r="N57" s="48">
        <v>899</v>
      </c>
      <c r="O57" s="48"/>
      <c r="P57" s="48"/>
      <c r="Q57" s="48"/>
      <c r="R57" s="48"/>
    </row>
    <row r="58" spans="2:18" s="2" customFormat="1" ht="11.25">
      <c r="B58" s="65" t="s">
        <v>125</v>
      </c>
      <c r="C58" s="65" t="s">
        <v>51</v>
      </c>
      <c r="D58" s="2" t="s">
        <v>126</v>
      </c>
      <c r="E58" s="1">
        <v>135</v>
      </c>
      <c r="F58" s="1">
        <v>768.9</v>
      </c>
      <c r="G58" s="37">
        <v>24939.6</v>
      </c>
      <c r="H58" s="37">
        <v>3562.8</v>
      </c>
      <c r="I58" s="47">
        <v>40200</v>
      </c>
      <c r="J58" s="47">
        <v>41182</v>
      </c>
      <c r="K58" s="47">
        <v>41547</v>
      </c>
      <c r="L58" s="30">
        <v>264</v>
      </c>
      <c r="M58" s="67" t="s">
        <v>67</v>
      </c>
      <c r="N58" s="48">
        <v>1347</v>
      </c>
      <c r="O58" s="48"/>
      <c r="P58" s="48"/>
      <c r="Q58" s="48"/>
      <c r="R58" s="48"/>
    </row>
    <row r="59" spans="2:18" s="2" customFormat="1" ht="11.25">
      <c r="B59" s="65" t="s">
        <v>127</v>
      </c>
      <c r="C59" s="65" t="s">
        <v>51</v>
      </c>
      <c r="D59" s="2" t="s">
        <v>128</v>
      </c>
      <c r="E59" s="1">
        <v>205</v>
      </c>
      <c r="F59" s="1">
        <v>3126</v>
      </c>
      <c r="G59" s="37">
        <v>93390.54</v>
      </c>
      <c r="H59" s="37">
        <v>70042.91</v>
      </c>
      <c r="I59" s="47">
        <v>40276</v>
      </c>
      <c r="J59" s="47">
        <v>41547</v>
      </c>
      <c r="K59" s="47">
        <v>41547</v>
      </c>
      <c r="L59" s="30">
        <v>264</v>
      </c>
      <c r="M59" s="67" t="s">
        <v>129</v>
      </c>
      <c r="N59" s="48">
        <v>1271</v>
      </c>
      <c r="O59" s="48"/>
      <c r="P59" s="48"/>
      <c r="Q59" s="48"/>
      <c r="R59" s="48"/>
    </row>
    <row r="60" spans="2:18" s="2" customFormat="1" ht="11.25">
      <c r="B60" s="65" t="s">
        <v>130</v>
      </c>
      <c r="C60" s="65" t="s">
        <v>51</v>
      </c>
      <c r="D60" s="2" t="s">
        <v>131</v>
      </c>
      <c r="E60" s="1">
        <v>295</v>
      </c>
      <c r="F60" s="1">
        <v>2300</v>
      </c>
      <c r="G60" s="37">
        <v>58875.94</v>
      </c>
      <c r="H60" s="37">
        <v>5887.59</v>
      </c>
      <c r="I60" s="47">
        <v>40374</v>
      </c>
      <c r="J60" s="47">
        <v>41547</v>
      </c>
      <c r="K60" s="47">
        <v>41547</v>
      </c>
      <c r="L60" s="30">
        <v>264</v>
      </c>
      <c r="M60" s="67" t="s">
        <v>132</v>
      </c>
      <c r="N60" s="48">
        <v>1173</v>
      </c>
      <c r="O60" s="48"/>
      <c r="P60" s="48"/>
      <c r="Q60" s="48"/>
      <c r="R60" s="48"/>
    </row>
    <row r="61" spans="2:18" s="2" customFormat="1" ht="11.25">
      <c r="B61" s="65" t="s">
        <v>133</v>
      </c>
      <c r="C61" s="65" t="s">
        <v>51</v>
      </c>
      <c r="D61" s="2" t="s">
        <v>134</v>
      </c>
      <c r="E61" s="1">
        <v>187</v>
      </c>
      <c r="F61" s="1">
        <v>2154</v>
      </c>
      <c r="G61" s="37">
        <v>39242.23</v>
      </c>
      <c r="H61" s="37">
        <v>5606.04</v>
      </c>
      <c r="I61" s="47">
        <v>40200</v>
      </c>
      <c r="J61" s="47">
        <v>41182</v>
      </c>
      <c r="K61" s="47">
        <v>41547</v>
      </c>
      <c r="L61" s="30">
        <v>264</v>
      </c>
      <c r="M61" s="67" t="s">
        <v>67</v>
      </c>
      <c r="N61" s="48">
        <v>1347</v>
      </c>
      <c r="O61" s="48"/>
      <c r="P61" s="48"/>
      <c r="Q61" s="48"/>
      <c r="R61" s="48"/>
    </row>
    <row r="62" spans="2:18" s="2" customFormat="1" ht="11.25">
      <c r="B62" s="65" t="s">
        <v>135</v>
      </c>
      <c r="C62" s="65" t="s">
        <v>51</v>
      </c>
      <c r="D62" s="2" t="s">
        <v>136</v>
      </c>
      <c r="E62" s="1">
        <v>43</v>
      </c>
      <c r="F62" s="1">
        <v>137</v>
      </c>
      <c r="G62" s="37">
        <v>4346.65</v>
      </c>
      <c r="H62" s="37">
        <v>434.67</v>
      </c>
      <c r="I62" s="47">
        <v>40708</v>
      </c>
      <c r="J62" s="47">
        <v>41547</v>
      </c>
      <c r="K62" s="47">
        <v>41547</v>
      </c>
      <c r="L62" s="30">
        <v>264</v>
      </c>
      <c r="M62" s="67" t="s">
        <v>56</v>
      </c>
      <c r="N62" s="48">
        <v>839</v>
      </c>
      <c r="O62" s="48"/>
      <c r="P62" s="48"/>
      <c r="Q62" s="48"/>
      <c r="R62" s="48"/>
    </row>
    <row r="63" spans="2:18" s="2" customFormat="1" ht="11.25">
      <c r="B63" s="65" t="s">
        <v>137</v>
      </c>
      <c r="C63" s="65" t="s">
        <v>51</v>
      </c>
      <c r="D63" s="2" t="s">
        <v>138</v>
      </c>
      <c r="E63" s="1">
        <v>11</v>
      </c>
      <c r="F63" s="1">
        <v>79</v>
      </c>
      <c r="G63" s="37">
        <v>1392.2</v>
      </c>
      <c r="H63" s="37">
        <v>1392.2</v>
      </c>
      <c r="I63" s="47">
        <v>40722</v>
      </c>
      <c r="J63" s="47">
        <v>41547</v>
      </c>
      <c r="K63" s="47">
        <v>41547</v>
      </c>
      <c r="L63" s="30">
        <v>264</v>
      </c>
      <c r="M63" s="67" t="s">
        <v>110</v>
      </c>
      <c r="N63" s="48">
        <v>825</v>
      </c>
      <c r="O63" s="48"/>
      <c r="P63" s="48"/>
      <c r="Q63" s="48"/>
      <c r="R63" s="48"/>
    </row>
    <row r="64" spans="2:18" s="2" customFormat="1" ht="11.25">
      <c r="B64" s="65" t="s">
        <v>139</v>
      </c>
      <c r="C64" s="65" t="s">
        <v>51</v>
      </c>
      <c r="D64" s="2" t="s">
        <v>140</v>
      </c>
      <c r="E64" s="1">
        <v>53</v>
      </c>
      <c r="F64" s="1">
        <v>587</v>
      </c>
      <c r="G64" s="37">
        <v>6490.26</v>
      </c>
      <c r="H64" s="37">
        <v>927.18</v>
      </c>
      <c r="I64" s="47">
        <v>40291</v>
      </c>
      <c r="J64" s="47">
        <v>41188</v>
      </c>
      <c r="K64" s="47">
        <v>41553</v>
      </c>
      <c r="L64" s="30">
        <v>270</v>
      </c>
      <c r="M64" s="67" t="s">
        <v>67</v>
      </c>
      <c r="N64" s="48">
        <v>1262</v>
      </c>
      <c r="O64" s="48"/>
      <c r="P64" s="48"/>
      <c r="Q64" s="48"/>
      <c r="R64" s="48"/>
    </row>
    <row r="65" spans="2:18" s="2" customFormat="1" ht="11.25">
      <c r="B65" s="65" t="s">
        <v>141</v>
      </c>
      <c r="C65" s="65" t="s">
        <v>51</v>
      </c>
      <c r="D65" s="2" t="s">
        <v>142</v>
      </c>
      <c r="E65" s="1">
        <v>10</v>
      </c>
      <c r="F65" s="1">
        <v>305</v>
      </c>
      <c r="G65" s="37">
        <v>15225.4</v>
      </c>
      <c r="H65" s="37">
        <v>2175.06</v>
      </c>
      <c r="I65" s="47">
        <v>40288</v>
      </c>
      <c r="J65" s="47">
        <v>41188</v>
      </c>
      <c r="K65" s="47">
        <v>41553</v>
      </c>
      <c r="L65" s="30">
        <v>270</v>
      </c>
      <c r="M65" s="67" t="s">
        <v>67</v>
      </c>
      <c r="N65" s="48">
        <v>1265</v>
      </c>
      <c r="O65" s="48"/>
      <c r="P65" s="48"/>
      <c r="Q65" s="48"/>
      <c r="R65" s="48"/>
    </row>
    <row r="66" spans="2:18" s="2" customFormat="1" ht="11.25">
      <c r="B66" s="65" t="s">
        <v>143</v>
      </c>
      <c r="C66" s="65" t="s">
        <v>51</v>
      </c>
      <c r="D66" s="2" t="s">
        <v>144</v>
      </c>
      <c r="E66" s="1">
        <v>65</v>
      </c>
      <c r="F66" s="1">
        <v>1360.4</v>
      </c>
      <c r="G66" s="37">
        <v>50889.95</v>
      </c>
      <c r="H66" s="37">
        <v>17811.48</v>
      </c>
      <c r="I66" s="47">
        <v>40501</v>
      </c>
      <c r="J66" s="47">
        <v>41578</v>
      </c>
      <c r="K66" s="47">
        <v>41578</v>
      </c>
      <c r="L66" s="30">
        <v>295</v>
      </c>
      <c r="M66" s="67" t="s">
        <v>145</v>
      </c>
      <c r="N66" s="48">
        <v>1077</v>
      </c>
      <c r="O66" s="48"/>
      <c r="P66" s="48"/>
      <c r="Q66" s="48"/>
      <c r="R66" s="48"/>
    </row>
    <row r="67" spans="2:18" s="2" customFormat="1" ht="11.25">
      <c r="B67" s="65" t="s">
        <v>146</v>
      </c>
      <c r="C67" s="65" t="s">
        <v>51</v>
      </c>
      <c r="D67" s="2" t="s">
        <v>147</v>
      </c>
      <c r="E67" s="1">
        <v>75</v>
      </c>
      <c r="F67" s="1">
        <v>1213.2</v>
      </c>
      <c r="G67" s="37">
        <v>21246.25</v>
      </c>
      <c r="H67" s="37">
        <v>2124.63</v>
      </c>
      <c r="I67" s="47">
        <v>40574</v>
      </c>
      <c r="J67" s="47">
        <v>41578</v>
      </c>
      <c r="K67" s="47">
        <v>41578</v>
      </c>
      <c r="L67" s="30">
        <v>295</v>
      </c>
      <c r="M67" s="67" t="s">
        <v>74</v>
      </c>
      <c r="N67" s="48">
        <v>1004</v>
      </c>
      <c r="O67" s="48"/>
      <c r="P67" s="48"/>
      <c r="Q67" s="48"/>
      <c r="R67" s="48"/>
    </row>
    <row r="68" spans="2:18" s="2" customFormat="1" ht="11.25">
      <c r="B68" s="65" t="s">
        <v>148</v>
      </c>
      <c r="C68" s="65" t="s">
        <v>149</v>
      </c>
      <c r="D68" s="2" t="s">
        <v>150</v>
      </c>
      <c r="E68" s="1">
        <v>46</v>
      </c>
      <c r="F68" s="1">
        <v>427</v>
      </c>
      <c r="G68" s="37">
        <v>4611.24</v>
      </c>
      <c r="H68" s="37">
        <v>4611.24</v>
      </c>
      <c r="I68" s="47">
        <v>40317</v>
      </c>
      <c r="J68" s="47">
        <v>41243</v>
      </c>
      <c r="K68" s="47">
        <v>41608</v>
      </c>
      <c r="L68" s="30">
        <v>325</v>
      </c>
      <c r="M68" s="67" t="s">
        <v>74</v>
      </c>
      <c r="N68" s="48">
        <v>1291</v>
      </c>
      <c r="O68" s="48"/>
      <c r="P68" s="48"/>
      <c r="Q68" s="48"/>
      <c r="R68" s="48"/>
    </row>
    <row r="69" spans="2:18" s="2" customFormat="1" ht="11.25">
      <c r="B69" s="65" t="s">
        <v>151</v>
      </c>
      <c r="C69" s="65" t="s">
        <v>51</v>
      </c>
      <c r="D69" s="2" t="s">
        <v>152</v>
      </c>
      <c r="E69" s="1">
        <v>49</v>
      </c>
      <c r="F69" s="1">
        <v>1495.2</v>
      </c>
      <c r="G69" s="37">
        <v>52606.75</v>
      </c>
      <c r="H69" s="37">
        <v>7515.26</v>
      </c>
      <c r="I69" s="47">
        <v>40256</v>
      </c>
      <c r="J69" s="47">
        <v>41243</v>
      </c>
      <c r="K69" s="47">
        <v>41608</v>
      </c>
      <c r="L69" s="30">
        <v>325</v>
      </c>
      <c r="M69" s="67" t="s">
        <v>56</v>
      </c>
      <c r="N69" s="48">
        <v>1352</v>
      </c>
      <c r="O69" s="48"/>
      <c r="P69" s="48"/>
      <c r="Q69" s="48"/>
      <c r="R69" s="48"/>
    </row>
    <row r="70" spans="2:18" s="2" customFormat="1" ht="11.25">
      <c r="B70" s="65" t="s">
        <v>153</v>
      </c>
      <c r="C70" s="65" t="s">
        <v>51</v>
      </c>
      <c r="D70" s="2" t="s">
        <v>154</v>
      </c>
      <c r="E70" s="1">
        <v>160</v>
      </c>
      <c r="F70" s="1">
        <v>1679.8</v>
      </c>
      <c r="G70" s="37">
        <v>81678.8</v>
      </c>
      <c r="H70" s="37">
        <v>65343.04</v>
      </c>
      <c r="I70" s="47">
        <v>40281</v>
      </c>
      <c r="J70" s="47">
        <v>41608</v>
      </c>
      <c r="K70" s="47">
        <v>41608</v>
      </c>
      <c r="L70" s="30">
        <v>325</v>
      </c>
      <c r="M70" s="67" t="s">
        <v>115</v>
      </c>
      <c r="N70" s="48">
        <v>1327</v>
      </c>
      <c r="O70" s="48"/>
      <c r="P70" s="48"/>
      <c r="Q70" s="48"/>
      <c r="R70" s="48"/>
    </row>
    <row r="71" spans="2:18" s="2" customFormat="1" ht="11.25">
      <c r="B71" s="65" t="s">
        <v>155</v>
      </c>
      <c r="C71" s="65" t="s">
        <v>69</v>
      </c>
      <c r="D71" s="2" t="s">
        <v>156</v>
      </c>
      <c r="E71" s="1">
        <v>35</v>
      </c>
      <c r="F71" s="1">
        <v>483.4</v>
      </c>
      <c r="G71" s="37">
        <v>10244.69</v>
      </c>
      <c r="H71" s="37">
        <v>9946.3</v>
      </c>
      <c r="I71" s="47">
        <v>40295</v>
      </c>
      <c r="J71" s="47">
        <v>41243</v>
      </c>
      <c r="K71" s="47">
        <v>41608</v>
      </c>
      <c r="L71" s="30">
        <v>325</v>
      </c>
      <c r="M71" s="67" t="s">
        <v>157</v>
      </c>
      <c r="N71" s="48">
        <v>1313</v>
      </c>
      <c r="O71" s="48"/>
      <c r="P71" s="48"/>
      <c r="Q71" s="48"/>
      <c r="R71" s="48"/>
    </row>
    <row r="72" spans="2:18" s="2" customFormat="1" ht="11.25">
      <c r="B72" s="65" t="s">
        <v>158</v>
      </c>
      <c r="C72" s="65" t="s">
        <v>69</v>
      </c>
      <c r="D72" s="2" t="s">
        <v>159</v>
      </c>
      <c r="E72" s="1">
        <v>71</v>
      </c>
      <c r="F72" s="1">
        <v>502</v>
      </c>
      <c r="G72" s="37">
        <v>24963.5</v>
      </c>
      <c r="H72" s="37">
        <v>2496.35</v>
      </c>
      <c r="I72" s="47">
        <v>40661</v>
      </c>
      <c r="J72" s="47">
        <v>41609</v>
      </c>
      <c r="K72" s="47">
        <v>41609</v>
      </c>
      <c r="L72" s="30">
        <v>326</v>
      </c>
      <c r="M72" s="67" t="s">
        <v>157</v>
      </c>
      <c r="N72" s="48">
        <v>948</v>
      </c>
      <c r="O72" s="48"/>
      <c r="P72" s="48"/>
      <c r="Q72" s="48"/>
      <c r="R72" s="48"/>
    </row>
    <row r="73" spans="2:18" s="2" customFormat="1" ht="11.25">
      <c r="B73" s="65" t="s">
        <v>160</v>
      </c>
      <c r="C73" s="65" t="s">
        <v>51</v>
      </c>
      <c r="D73" s="2" t="s">
        <v>161</v>
      </c>
      <c r="E73" s="1">
        <v>59</v>
      </c>
      <c r="F73" s="1">
        <v>384</v>
      </c>
      <c r="G73" s="37">
        <v>94829.2</v>
      </c>
      <c r="H73" s="37">
        <v>9482.92</v>
      </c>
      <c r="I73" s="47">
        <v>40661</v>
      </c>
      <c r="J73" s="47">
        <v>41609</v>
      </c>
      <c r="K73" s="47">
        <v>41609</v>
      </c>
      <c r="L73" s="30">
        <v>326</v>
      </c>
      <c r="M73" s="67" t="s">
        <v>162</v>
      </c>
      <c r="N73" s="48">
        <v>948</v>
      </c>
      <c r="O73" s="48"/>
      <c r="P73" s="48"/>
      <c r="Q73" s="48"/>
      <c r="R73" s="48"/>
    </row>
    <row r="74" spans="2:18" s="2" customFormat="1" ht="11.25">
      <c r="B74" s="65" t="s">
        <v>163</v>
      </c>
      <c r="C74" s="65" t="s">
        <v>51</v>
      </c>
      <c r="D74" s="2" t="s">
        <v>164</v>
      </c>
      <c r="E74" s="1">
        <v>59</v>
      </c>
      <c r="F74" s="1">
        <v>892</v>
      </c>
      <c r="G74" s="37">
        <v>15937.85</v>
      </c>
      <c r="H74" s="37">
        <v>8348.4</v>
      </c>
      <c r="I74" s="47">
        <v>40627</v>
      </c>
      <c r="J74" s="47">
        <v>41273</v>
      </c>
      <c r="K74" s="47">
        <v>41639</v>
      </c>
      <c r="L74" s="30">
        <v>356</v>
      </c>
      <c r="M74" s="67" t="s">
        <v>74</v>
      </c>
      <c r="N74" s="48">
        <v>1012</v>
      </c>
      <c r="O74" s="48"/>
      <c r="P74" s="48"/>
      <c r="Q74" s="48"/>
      <c r="R74" s="48"/>
    </row>
    <row r="75" spans="2:18" s="2" customFormat="1" ht="11.25">
      <c r="B75" s="65" t="s">
        <v>165</v>
      </c>
      <c r="C75" s="65" t="s">
        <v>51</v>
      </c>
      <c r="D75" s="2" t="s">
        <v>166</v>
      </c>
      <c r="E75" s="1">
        <v>56</v>
      </c>
      <c r="F75" s="1">
        <v>866</v>
      </c>
      <c r="G75" s="37">
        <v>86067.14</v>
      </c>
      <c r="H75" s="37">
        <v>8606.71</v>
      </c>
      <c r="I75" s="47">
        <v>40784</v>
      </c>
      <c r="J75" s="47">
        <v>41639</v>
      </c>
      <c r="K75" s="47">
        <v>41639</v>
      </c>
      <c r="L75" s="30">
        <v>356</v>
      </c>
      <c r="M75" s="67" t="s">
        <v>84</v>
      </c>
      <c r="N75" s="48">
        <v>855</v>
      </c>
      <c r="O75" s="48"/>
      <c r="P75" s="48"/>
      <c r="Q75" s="48"/>
      <c r="R75" s="48"/>
    </row>
    <row r="76" spans="2:18" s="2" customFormat="1" ht="11.25">
      <c r="B76" s="65" t="s">
        <v>167</v>
      </c>
      <c r="C76" s="65" t="s">
        <v>51</v>
      </c>
      <c r="D76" s="2" t="s">
        <v>168</v>
      </c>
      <c r="E76" s="1">
        <v>174</v>
      </c>
      <c r="F76" s="1">
        <v>4677.8</v>
      </c>
      <c r="G76" s="37">
        <v>141318.38</v>
      </c>
      <c r="H76" s="37">
        <v>14131.84</v>
      </c>
      <c r="I76" s="47">
        <v>40148</v>
      </c>
      <c r="J76" s="47">
        <v>41639</v>
      </c>
      <c r="K76" s="47">
        <v>41639</v>
      </c>
      <c r="L76" s="30">
        <v>356</v>
      </c>
      <c r="M76" s="67" t="s">
        <v>56</v>
      </c>
      <c r="N76" s="48">
        <v>1491</v>
      </c>
      <c r="O76" s="48"/>
      <c r="P76" s="48"/>
      <c r="Q76" s="48"/>
      <c r="R76" s="48"/>
    </row>
    <row r="77" spans="2:18" s="2" customFormat="1" ht="11.25">
      <c r="B77" s="65" t="s">
        <v>169</v>
      </c>
      <c r="C77" s="65" t="s">
        <v>51</v>
      </c>
      <c r="D77" s="2" t="s">
        <v>170</v>
      </c>
      <c r="E77" s="1">
        <v>91</v>
      </c>
      <c r="F77" s="1">
        <v>1317.8</v>
      </c>
      <c r="G77" s="37">
        <v>34861.86</v>
      </c>
      <c r="H77" s="37">
        <v>4980.27</v>
      </c>
      <c r="I77" s="47">
        <v>40050</v>
      </c>
      <c r="J77" s="47">
        <v>41274</v>
      </c>
      <c r="K77" s="47">
        <v>41639</v>
      </c>
      <c r="L77" s="30">
        <v>356</v>
      </c>
      <c r="M77" s="67" t="s">
        <v>67</v>
      </c>
      <c r="N77" s="48">
        <v>1589</v>
      </c>
      <c r="O77" s="48"/>
      <c r="P77" s="48"/>
      <c r="Q77" s="48"/>
      <c r="R77" s="48"/>
    </row>
    <row r="78" spans="2:18" s="2" customFormat="1" ht="11.25">
      <c r="B78" s="65" t="s">
        <v>171</v>
      </c>
      <c r="C78" s="65" t="s">
        <v>51</v>
      </c>
      <c r="D78" s="2" t="s">
        <v>172</v>
      </c>
      <c r="E78" s="1">
        <v>84</v>
      </c>
      <c r="F78" s="1">
        <v>1411.8</v>
      </c>
      <c r="G78" s="37">
        <v>38313.02</v>
      </c>
      <c r="H78" s="37">
        <v>6614.75</v>
      </c>
      <c r="I78" s="47">
        <v>40050</v>
      </c>
      <c r="J78" s="47">
        <v>41274</v>
      </c>
      <c r="K78" s="47">
        <v>41639</v>
      </c>
      <c r="L78" s="30">
        <v>356</v>
      </c>
      <c r="M78" s="67" t="s">
        <v>67</v>
      </c>
      <c r="N78" s="48">
        <v>1589</v>
      </c>
      <c r="O78" s="48"/>
      <c r="P78" s="48"/>
      <c r="Q78" s="48"/>
      <c r="R78" s="48"/>
    </row>
    <row r="79" spans="2:18" s="2" customFormat="1" ht="11.25">
      <c r="B79" s="65" t="s">
        <v>173</v>
      </c>
      <c r="C79" s="65" t="s">
        <v>51</v>
      </c>
      <c r="D79" s="2" t="s">
        <v>174</v>
      </c>
      <c r="E79" s="1">
        <v>175</v>
      </c>
      <c r="F79" s="1">
        <v>1322</v>
      </c>
      <c r="G79" s="37">
        <v>45916.81</v>
      </c>
      <c r="H79" s="37">
        <v>34579.33</v>
      </c>
      <c r="I79" s="47">
        <v>40256</v>
      </c>
      <c r="J79" s="47">
        <v>41274</v>
      </c>
      <c r="K79" s="47">
        <v>41639</v>
      </c>
      <c r="L79" s="30">
        <v>356</v>
      </c>
      <c r="M79" s="67" t="s">
        <v>56</v>
      </c>
      <c r="N79" s="48">
        <v>1383</v>
      </c>
      <c r="O79" s="48"/>
      <c r="P79" s="48"/>
      <c r="Q79" s="48"/>
      <c r="R79" s="48"/>
    </row>
    <row r="80" spans="2:18" s="2" customFormat="1" ht="11.25">
      <c r="B80" s="65" t="s">
        <v>175</v>
      </c>
      <c r="C80" s="65" t="s">
        <v>51</v>
      </c>
      <c r="D80" s="2" t="s">
        <v>176</v>
      </c>
      <c r="E80" s="1">
        <v>72</v>
      </c>
      <c r="F80" s="1">
        <v>1446.2</v>
      </c>
      <c r="G80" s="37">
        <v>30631.38</v>
      </c>
      <c r="H80" s="37">
        <v>29739.21</v>
      </c>
      <c r="I80" s="47">
        <v>40050</v>
      </c>
      <c r="J80" s="47">
        <v>41274</v>
      </c>
      <c r="K80" s="47">
        <v>41639</v>
      </c>
      <c r="L80" s="30">
        <v>356</v>
      </c>
      <c r="M80" s="67" t="s">
        <v>67</v>
      </c>
      <c r="N80" s="48">
        <v>1589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69</v>
      </c>
      <c r="D81" s="2" t="s">
        <v>178</v>
      </c>
      <c r="E81" s="1">
        <v>52</v>
      </c>
      <c r="F81" s="1">
        <v>404</v>
      </c>
      <c r="G81" s="37">
        <v>13100.34</v>
      </c>
      <c r="H81" s="37">
        <v>13100.34</v>
      </c>
      <c r="I81" s="47">
        <v>39980</v>
      </c>
      <c r="J81" s="47">
        <v>40908</v>
      </c>
      <c r="K81" s="47">
        <v>41639</v>
      </c>
      <c r="L81" s="30">
        <v>356</v>
      </c>
      <c r="M81" s="67" t="s">
        <v>157</v>
      </c>
      <c r="N81" s="48">
        <v>1659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72</v>
      </c>
      <c r="F82" s="1">
        <v>1249</v>
      </c>
      <c r="G82" s="37">
        <v>58258.4</v>
      </c>
      <c r="H82" s="37">
        <v>5825.84</v>
      </c>
      <c r="I82" s="47">
        <v>40165</v>
      </c>
      <c r="J82" s="47">
        <v>41639</v>
      </c>
      <c r="K82" s="47">
        <v>41639</v>
      </c>
      <c r="L82" s="30">
        <v>356</v>
      </c>
      <c r="M82" s="67" t="s">
        <v>64</v>
      </c>
      <c r="N82" s="48">
        <v>1474</v>
      </c>
      <c r="O82" s="48"/>
      <c r="P82" s="48"/>
      <c r="Q82" s="48"/>
      <c r="R82" s="48"/>
    </row>
    <row r="83" spans="2:18" s="2" customFormat="1" ht="11.25">
      <c r="B83" s="65" t="s">
        <v>181</v>
      </c>
      <c r="C83" s="65" t="s">
        <v>69</v>
      </c>
      <c r="D83" s="2" t="s">
        <v>182</v>
      </c>
      <c r="E83" s="1">
        <v>49</v>
      </c>
      <c r="F83" s="1">
        <v>476.2</v>
      </c>
      <c r="G83" s="37">
        <v>28605.57</v>
      </c>
      <c r="H83" s="37">
        <v>28605.57</v>
      </c>
      <c r="I83" s="47">
        <v>40673</v>
      </c>
      <c r="J83" s="47">
        <v>41639</v>
      </c>
      <c r="K83" s="47">
        <v>41639</v>
      </c>
      <c r="L83" s="30">
        <v>356</v>
      </c>
      <c r="M83" s="67" t="s">
        <v>157</v>
      </c>
      <c r="N83" s="48">
        <v>966</v>
      </c>
      <c r="O83" s="48"/>
      <c r="P83" s="48"/>
      <c r="Q83" s="48"/>
      <c r="R83" s="48"/>
    </row>
    <row r="84" spans="2:18" s="2" customFormat="1" ht="11.25">
      <c r="B84" s="65" t="s">
        <v>183</v>
      </c>
      <c r="C84" s="65" t="s">
        <v>69</v>
      </c>
      <c r="D84" s="2" t="s">
        <v>184</v>
      </c>
      <c r="E84" s="1">
        <v>55</v>
      </c>
      <c r="F84" s="1">
        <v>371.8</v>
      </c>
      <c r="G84" s="37">
        <v>6349.1</v>
      </c>
      <c r="H84" s="37">
        <v>634.91</v>
      </c>
      <c r="I84" s="47">
        <v>40186</v>
      </c>
      <c r="J84" s="47">
        <v>41639</v>
      </c>
      <c r="K84" s="47">
        <v>41639</v>
      </c>
      <c r="L84" s="30">
        <v>356</v>
      </c>
      <c r="M84" s="67" t="s">
        <v>157</v>
      </c>
      <c r="N84" s="48">
        <v>1453</v>
      </c>
      <c r="O84" s="48"/>
      <c r="P84" s="48"/>
      <c r="Q84" s="48"/>
      <c r="R84" s="48"/>
    </row>
    <row r="85" spans="2:18" s="2" customFormat="1" ht="11.25">
      <c r="B85" s="65" t="s">
        <v>185</v>
      </c>
      <c r="C85" s="65" t="s">
        <v>51</v>
      </c>
      <c r="D85" s="2" t="s">
        <v>186</v>
      </c>
      <c r="E85" s="1">
        <v>38</v>
      </c>
      <c r="F85" s="1">
        <v>535.4</v>
      </c>
      <c r="G85" s="37">
        <v>18322.5</v>
      </c>
      <c r="H85" s="37">
        <v>1832.25</v>
      </c>
      <c r="I85" s="47">
        <v>40155</v>
      </c>
      <c r="J85" s="47">
        <v>41639</v>
      </c>
      <c r="K85" s="47">
        <v>41639</v>
      </c>
      <c r="L85" s="30">
        <v>356</v>
      </c>
      <c r="M85" s="67" t="s">
        <v>67</v>
      </c>
      <c r="N85" s="48">
        <v>1484</v>
      </c>
      <c r="O85" s="48"/>
      <c r="P85" s="48"/>
      <c r="Q85" s="48"/>
      <c r="R85" s="48"/>
    </row>
    <row r="86" spans="2:18" s="2" customFormat="1" ht="11.25">
      <c r="B86" s="65" t="s">
        <v>187</v>
      </c>
      <c r="C86" s="65" t="s">
        <v>51</v>
      </c>
      <c r="D86" s="2" t="s">
        <v>188</v>
      </c>
      <c r="E86" s="1">
        <v>104</v>
      </c>
      <c r="F86" s="1">
        <v>1270.4</v>
      </c>
      <c r="G86" s="37">
        <v>27055.54</v>
      </c>
      <c r="H86" s="37">
        <v>20595.91</v>
      </c>
      <c r="I86" s="47">
        <v>40116</v>
      </c>
      <c r="J86" s="47">
        <v>41274</v>
      </c>
      <c r="K86" s="47">
        <v>41639</v>
      </c>
      <c r="L86" s="30">
        <v>356</v>
      </c>
      <c r="M86" s="67" t="s">
        <v>189</v>
      </c>
      <c r="N86" s="48">
        <v>1523</v>
      </c>
      <c r="O86" s="48"/>
      <c r="P86" s="48"/>
      <c r="Q86" s="48"/>
      <c r="R86" s="48"/>
    </row>
    <row r="87" spans="2:18" s="2" customFormat="1" ht="11.25">
      <c r="B87" s="65" t="s">
        <v>190</v>
      </c>
      <c r="C87" s="65" t="s">
        <v>51</v>
      </c>
      <c r="D87" s="2" t="s">
        <v>191</v>
      </c>
      <c r="E87" s="1">
        <v>64</v>
      </c>
      <c r="F87" s="1">
        <v>1129.6</v>
      </c>
      <c r="G87" s="37">
        <v>103641.94</v>
      </c>
      <c r="H87" s="37">
        <v>10364.19</v>
      </c>
      <c r="I87" s="47">
        <v>40674</v>
      </c>
      <c r="J87" s="47">
        <v>41729</v>
      </c>
      <c r="K87" s="47">
        <v>41729</v>
      </c>
      <c r="L87" s="30">
        <v>446</v>
      </c>
      <c r="M87" s="67" t="s">
        <v>67</v>
      </c>
      <c r="N87" s="48">
        <v>1055</v>
      </c>
      <c r="O87" s="48"/>
      <c r="P87" s="48"/>
      <c r="Q87" s="48"/>
      <c r="R87" s="48"/>
    </row>
    <row r="88" spans="2:18" s="2" customFormat="1" ht="11.25">
      <c r="B88" s="65" t="s">
        <v>192</v>
      </c>
      <c r="C88" s="65" t="s">
        <v>51</v>
      </c>
      <c r="D88" s="2" t="s">
        <v>193</v>
      </c>
      <c r="E88" s="1">
        <v>102</v>
      </c>
      <c r="F88" s="1">
        <v>1177.6</v>
      </c>
      <c r="G88" s="37">
        <v>128159.82</v>
      </c>
      <c r="H88" s="37">
        <v>12815.98</v>
      </c>
      <c r="I88" s="47">
        <v>40683</v>
      </c>
      <c r="J88" s="47">
        <v>41729</v>
      </c>
      <c r="K88" s="47">
        <v>41729</v>
      </c>
      <c r="L88" s="30">
        <v>446</v>
      </c>
      <c r="M88" s="67" t="s">
        <v>67</v>
      </c>
      <c r="N88" s="48">
        <v>1046</v>
      </c>
      <c r="O88" s="48"/>
      <c r="P88" s="48"/>
      <c r="Q88" s="48"/>
      <c r="R88" s="48"/>
    </row>
    <row r="89" spans="2:18" s="2" customFormat="1" ht="11.25">
      <c r="B89" s="65" t="s">
        <v>194</v>
      </c>
      <c r="C89" s="65" t="s">
        <v>51</v>
      </c>
      <c r="D89" s="2" t="s">
        <v>195</v>
      </c>
      <c r="E89" s="1">
        <v>99</v>
      </c>
      <c r="F89" s="1">
        <v>636</v>
      </c>
      <c r="G89" s="37">
        <v>63851.05</v>
      </c>
      <c r="H89" s="37">
        <v>28094.46</v>
      </c>
      <c r="I89" s="47">
        <v>40687</v>
      </c>
      <c r="J89" s="47">
        <v>41729</v>
      </c>
      <c r="K89" s="47">
        <v>41729</v>
      </c>
      <c r="L89" s="30">
        <v>446</v>
      </c>
      <c r="M89" s="67" t="s">
        <v>162</v>
      </c>
      <c r="N89" s="48">
        <v>1042</v>
      </c>
      <c r="O89" s="48"/>
      <c r="P89" s="48"/>
      <c r="Q89" s="48"/>
      <c r="R89" s="48"/>
    </row>
    <row r="90" spans="2:18" s="2" customFormat="1" ht="11.25">
      <c r="B90" s="65" t="s">
        <v>196</v>
      </c>
      <c r="C90" s="65" t="s">
        <v>51</v>
      </c>
      <c r="D90" s="2" t="s">
        <v>197</v>
      </c>
      <c r="E90" s="1">
        <v>74</v>
      </c>
      <c r="F90" s="1">
        <v>825</v>
      </c>
      <c r="G90" s="37">
        <v>61052</v>
      </c>
      <c r="H90" s="37">
        <v>30526</v>
      </c>
      <c r="I90" s="47">
        <v>41078</v>
      </c>
      <c r="J90" s="47">
        <v>41774</v>
      </c>
      <c r="K90" s="47">
        <v>41774</v>
      </c>
      <c r="L90" s="30">
        <v>491</v>
      </c>
      <c r="M90" s="67" t="s">
        <v>198</v>
      </c>
      <c r="N90" s="48">
        <v>696</v>
      </c>
      <c r="O90" s="48"/>
      <c r="P90" s="48"/>
      <c r="Q90" s="48"/>
      <c r="R90" s="48"/>
    </row>
    <row r="91" spans="2:18" s="2" customFormat="1" ht="11.25">
      <c r="B91" s="65" t="s">
        <v>199</v>
      </c>
      <c r="C91" s="65" t="s">
        <v>51</v>
      </c>
      <c r="D91" s="2" t="s">
        <v>200</v>
      </c>
      <c r="E91" s="1">
        <v>106</v>
      </c>
      <c r="F91" s="1">
        <v>726.4</v>
      </c>
      <c r="G91" s="37">
        <v>27731.85</v>
      </c>
      <c r="H91" s="37">
        <v>2773.19</v>
      </c>
      <c r="I91" s="47">
        <v>40708</v>
      </c>
      <c r="J91" s="47">
        <v>41820</v>
      </c>
      <c r="K91" s="47">
        <v>41820</v>
      </c>
      <c r="L91" s="30">
        <v>537</v>
      </c>
      <c r="M91" s="67" t="s">
        <v>110</v>
      </c>
      <c r="N91" s="48">
        <v>1112</v>
      </c>
      <c r="O91" s="48"/>
      <c r="P91" s="48"/>
      <c r="Q91" s="48"/>
      <c r="R91" s="48"/>
    </row>
    <row r="92" spans="2:18" s="2" customFormat="1" ht="11.25">
      <c r="B92" s="65" t="s">
        <v>201</v>
      </c>
      <c r="C92" s="65" t="s">
        <v>51</v>
      </c>
      <c r="D92" s="2" t="s">
        <v>202</v>
      </c>
      <c r="E92" s="1">
        <v>15</v>
      </c>
      <c r="F92" s="1">
        <v>404.8</v>
      </c>
      <c r="G92" s="37">
        <v>18511.5</v>
      </c>
      <c r="H92" s="37">
        <v>1851.15</v>
      </c>
      <c r="I92" s="47">
        <v>40777</v>
      </c>
      <c r="J92" s="47">
        <v>41820</v>
      </c>
      <c r="K92" s="47">
        <v>41820</v>
      </c>
      <c r="L92" s="30">
        <v>537</v>
      </c>
      <c r="M92" s="67" t="s">
        <v>110</v>
      </c>
      <c r="N92" s="48">
        <v>1043</v>
      </c>
      <c r="O92" s="48"/>
      <c r="P92" s="48"/>
      <c r="Q92" s="48"/>
      <c r="R92" s="48"/>
    </row>
    <row r="93" spans="2:18" s="2" customFormat="1" ht="11.25">
      <c r="B93" s="65" t="s">
        <v>203</v>
      </c>
      <c r="C93" s="65" t="s">
        <v>51</v>
      </c>
      <c r="D93" s="2" t="s">
        <v>204</v>
      </c>
      <c r="E93" s="1">
        <v>80</v>
      </c>
      <c r="F93" s="1">
        <v>1101</v>
      </c>
      <c r="G93" s="37">
        <v>30665.85</v>
      </c>
      <c r="H93" s="37">
        <v>3066.59</v>
      </c>
      <c r="I93" s="47">
        <v>40674</v>
      </c>
      <c r="J93" s="47">
        <v>41820</v>
      </c>
      <c r="K93" s="47">
        <v>41820</v>
      </c>
      <c r="L93" s="30">
        <v>537</v>
      </c>
      <c r="M93" s="67" t="s">
        <v>205</v>
      </c>
      <c r="N93" s="48">
        <v>1146</v>
      </c>
      <c r="O93" s="48"/>
      <c r="P93" s="48"/>
      <c r="Q93" s="48"/>
      <c r="R93" s="48"/>
    </row>
    <row r="94" spans="2:18" s="2" customFormat="1" ht="11.25">
      <c r="B94" s="65" t="s">
        <v>206</v>
      </c>
      <c r="C94" s="65" t="s">
        <v>51</v>
      </c>
      <c r="D94" s="2" t="s">
        <v>207</v>
      </c>
      <c r="E94" s="1">
        <v>89</v>
      </c>
      <c r="F94" s="1">
        <v>661.6</v>
      </c>
      <c r="G94" s="37">
        <v>16797.75</v>
      </c>
      <c r="H94" s="37">
        <v>1679.78</v>
      </c>
      <c r="I94" s="47">
        <v>40722</v>
      </c>
      <c r="J94" s="47">
        <v>41820</v>
      </c>
      <c r="K94" s="47">
        <v>41820</v>
      </c>
      <c r="L94" s="30">
        <v>537</v>
      </c>
      <c r="M94" s="67" t="s">
        <v>56</v>
      </c>
      <c r="N94" s="48">
        <v>1098</v>
      </c>
      <c r="O94" s="48"/>
      <c r="P94" s="48"/>
      <c r="Q94" s="48"/>
      <c r="R94" s="48"/>
    </row>
    <row r="95" spans="2:18" s="2" customFormat="1" ht="11.25">
      <c r="B95" s="65" t="s">
        <v>208</v>
      </c>
      <c r="C95" s="65" t="s">
        <v>51</v>
      </c>
      <c r="D95" s="2" t="s">
        <v>209</v>
      </c>
      <c r="E95" s="1">
        <v>48</v>
      </c>
      <c r="F95" s="1">
        <v>690.2</v>
      </c>
      <c r="G95" s="37">
        <v>59070.77</v>
      </c>
      <c r="H95" s="37">
        <v>5907.08</v>
      </c>
      <c r="I95" s="47">
        <v>40674</v>
      </c>
      <c r="J95" s="47">
        <v>41820</v>
      </c>
      <c r="K95" s="47">
        <v>41820</v>
      </c>
      <c r="L95" s="30">
        <v>537</v>
      </c>
      <c r="M95" s="67" t="s">
        <v>67</v>
      </c>
      <c r="N95" s="48">
        <v>1146</v>
      </c>
      <c r="O95" s="48"/>
      <c r="P95" s="48"/>
      <c r="Q95" s="48"/>
      <c r="R95" s="48"/>
    </row>
    <row r="96" spans="2:18" s="2" customFormat="1" ht="11.25">
      <c r="B96" s="65" t="s">
        <v>210</v>
      </c>
      <c r="C96" s="65" t="s">
        <v>51</v>
      </c>
      <c r="D96" s="2" t="s">
        <v>211</v>
      </c>
      <c r="E96" s="1">
        <v>65</v>
      </c>
      <c r="F96" s="1">
        <v>677</v>
      </c>
      <c r="G96" s="37">
        <v>16559.1</v>
      </c>
      <c r="H96" s="37">
        <v>1655.91</v>
      </c>
      <c r="I96" s="47">
        <v>40765</v>
      </c>
      <c r="J96" s="47">
        <v>41912</v>
      </c>
      <c r="K96" s="47">
        <v>41912</v>
      </c>
      <c r="L96" s="30">
        <v>629</v>
      </c>
      <c r="M96" s="67" t="s">
        <v>205</v>
      </c>
      <c r="N96" s="48">
        <v>1147</v>
      </c>
      <c r="O96" s="48"/>
      <c r="P96" s="48"/>
      <c r="Q96" s="48"/>
      <c r="R96" s="48"/>
    </row>
    <row r="97" spans="2:18" s="2" customFormat="1" ht="11.25">
      <c r="B97" s="65" t="s">
        <v>212</v>
      </c>
      <c r="C97" s="65" t="s">
        <v>51</v>
      </c>
      <c r="D97" s="2" t="s">
        <v>213</v>
      </c>
      <c r="E97" s="1">
        <v>97</v>
      </c>
      <c r="F97" s="1">
        <v>829</v>
      </c>
      <c r="G97" s="37">
        <v>97798.6</v>
      </c>
      <c r="H97" s="37">
        <v>68459.02</v>
      </c>
      <c r="I97" s="47">
        <v>40758</v>
      </c>
      <c r="J97" s="47">
        <v>41912</v>
      </c>
      <c r="K97" s="47">
        <v>41912</v>
      </c>
      <c r="L97" s="30">
        <v>629</v>
      </c>
      <c r="M97" s="67" t="s">
        <v>157</v>
      </c>
      <c r="N97" s="48">
        <v>1154</v>
      </c>
      <c r="O97" s="48"/>
      <c r="P97" s="48"/>
      <c r="Q97" s="48"/>
      <c r="R97" s="48"/>
    </row>
    <row r="98" spans="2:18" s="2" customFormat="1" ht="11.25">
      <c r="B98" s="65" t="s">
        <v>214</v>
      </c>
      <c r="C98" s="65" t="s">
        <v>51</v>
      </c>
      <c r="D98" s="2" t="s">
        <v>215</v>
      </c>
      <c r="E98" s="1">
        <v>122</v>
      </c>
      <c r="F98" s="1">
        <v>1012</v>
      </c>
      <c r="G98" s="37">
        <v>64656.52</v>
      </c>
      <c r="H98" s="37">
        <v>6465.65</v>
      </c>
      <c r="I98" s="47">
        <v>40758</v>
      </c>
      <c r="J98" s="47">
        <v>41912</v>
      </c>
      <c r="K98" s="47">
        <v>41912</v>
      </c>
      <c r="L98" s="30">
        <v>629</v>
      </c>
      <c r="M98" s="67" t="s">
        <v>157</v>
      </c>
      <c r="N98" s="48">
        <v>1154</v>
      </c>
      <c r="O98" s="48"/>
      <c r="P98" s="48"/>
      <c r="Q98" s="48"/>
      <c r="R98" s="48"/>
    </row>
    <row r="99" spans="2:18" s="2" customFormat="1" ht="11.25">
      <c r="B99" s="65" t="s">
        <v>216</v>
      </c>
      <c r="C99" s="65" t="s">
        <v>51</v>
      </c>
      <c r="D99" s="2" t="s">
        <v>217</v>
      </c>
      <c r="E99" s="1">
        <v>178</v>
      </c>
      <c r="F99" s="1">
        <v>1497</v>
      </c>
      <c r="G99" s="37">
        <v>22233</v>
      </c>
      <c r="H99" s="37">
        <v>2223.3</v>
      </c>
      <c r="I99" s="47">
        <v>40777</v>
      </c>
      <c r="J99" s="47">
        <v>41912</v>
      </c>
      <c r="K99" s="47">
        <v>41912</v>
      </c>
      <c r="L99" s="30">
        <v>629</v>
      </c>
      <c r="M99" s="67" t="s">
        <v>110</v>
      </c>
      <c r="N99" s="48">
        <v>1135</v>
      </c>
      <c r="O99" s="48"/>
      <c r="P99" s="48"/>
      <c r="Q99" s="48"/>
      <c r="R99" s="48"/>
    </row>
    <row r="100" spans="2:18" s="2" customFormat="1" ht="11.25">
      <c r="B100" s="65" t="s">
        <v>218</v>
      </c>
      <c r="C100" s="65" t="s">
        <v>51</v>
      </c>
      <c r="D100" s="2" t="s">
        <v>219</v>
      </c>
      <c r="E100" s="1">
        <v>104</v>
      </c>
      <c r="F100" s="1">
        <v>337.6</v>
      </c>
      <c r="G100" s="37">
        <v>12790</v>
      </c>
      <c r="H100" s="37">
        <v>1279</v>
      </c>
      <c r="I100" s="47">
        <v>41278</v>
      </c>
      <c r="J100" s="47">
        <v>41912</v>
      </c>
      <c r="K100" s="47">
        <v>41912</v>
      </c>
      <c r="L100" s="30">
        <v>629</v>
      </c>
      <c r="M100" s="67" t="s">
        <v>220</v>
      </c>
      <c r="N100" s="48">
        <v>634</v>
      </c>
      <c r="O100" s="48"/>
      <c r="P100" s="48"/>
      <c r="Q100" s="48"/>
      <c r="R100" s="48"/>
    </row>
    <row r="101" spans="2:18" s="2" customFormat="1" ht="11.25">
      <c r="B101" s="65" t="s">
        <v>221</v>
      </c>
      <c r="C101" s="65" t="s">
        <v>51</v>
      </c>
      <c r="D101" s="2" t="s">
        <v>222</v>
      </c>
      <c r="E101" s="1">
        <v>76</v>
      </c>
      <c r="F101" s="1">
        <v>1386</v>
      </c>
      <c r="G101" s="37">
        <v>43094.25</v>
      </c>
      <c r="H101" s="37">
        <v>10773.57</v>
      </c>
      <c r="I101" s="47">
        <v>40784</v>
      </c>
      <c r="J101" s="47">
        <v>41912</v>
      </c>
      <c r="K101" s="47">
        <v>41912</v>
      </c>
      <c r="L101" s="30">
        <v>629</v>
      </c>
      <c r="M101" s="67" t="s">
        <v>100</v>
      </c>
      <c r="N101" s="48">
        <v>1128</v>
      </c>
      <c r="O101" s="48"/>
      <c r="P101" s="48"/>
      <c r="Q101" s="48"/>
      <c r="R101" s="48"/>
    </row>
    <row r="102" spans="2:18" s="2" customFormat="1" ht="11.25">
      <c r="B102" s="65" t="s">
        <v>223</v>
      </c>
      <c r="C102" s="65" t="s">
        <v>51</v>
      </c>
      <c r="D102" s="2" t="s">
        <v>224</v>
      </c>
      <c r="E102" s="1">
        <v>85</v>
      </c>
      <c r="F102" s="1">
        <v>564.8</v>
      </c>
      <c r="G102" s="37">
        <v>54507.05</v>
      </c>
      <c r="H102" s="37">
        <v>5450.71</v>
      </c>
      <c r="I102" s="47">
        <v>40764</v>
      </c>
      <c r="J102" s="47">
        <v>41912</v>
      </c>
      <c r="K102" s="47">
        <v>41912</v>
      </c>
      <c r="L102" s="30">
        <v>629</v>
      </c>
      <c r="M102" s="67" t="s">
        <v>115</v>
      </c>
      <c r="N102" s="48">
        <v>1148</v>
      </c>
      <c r="O102" s="48"/>
      <c r="P102" s="48"/>
      <c r="Q102" s="48"/>
      <c r="R102" s="48"/>
    </row>
    <row r="103" spans="2:18" s="2" customFormat="1" ht="11.25">
      <c r="B103" s="65" t="s">
        <v>225</v>
      </c>
      <c r="C103" s="65" t="s">
        <v>51</v>
      </c>
      <c r="D103" s="2" t="s">
        <v>226</v>
      </c>
      <c r="E103" s="1">
        <v>47</v>
      </c>
      <c r="F103" s="1">
        <v>266</v>
      </c>
      <c r="G103" s="37">
        <v>6415.75</v>
      </c>
      <c r="H103" s="37">
        <v>641.58</v>
      </c>
      <c r="I103" s="47">
        <v>40799</v>
      </c>
      <c r="J103" s="47">
        <v>41912</v>
      </c>
      <c r="K103" s="47">
        <v>41912</v>
      </c>
      <c r="L103" s="30">
        <v>629</v>
      </c>
      <c r="M103" s="67" t="s">
        <v>74</v>
      </c>
      <c r="N103" s="48">
        <v>1113</v>
      </c>
      <c r="O103" s="48"/>
      <c r="P103" s="48"/>
      <c r="Q103" s="48"/>
      <c r="R103" s="48"/>
    </row>
    <row r="104" spans="2:18" s="2" customFormat="1" ht="11.25">
      <c r="B104" s="65" t="s">
        <v>227</v>
      </c>
      <c r="C104" s="65" t="s">
        <v>51</v>
      </c>
      <c r="D104" s="2" t="s">
        <v>228</v>
      </c>
      <c r="E104" s="1">
        <v>62</v>
      </c>
      <c r="F104" s="1">
        <v>714</v>
      </c>
      <c r="G104" s="37">
        <v>23562.25</v>
      </c>
      <c r="H104" s="37">
        <v>2356.23</v>
      </c>
      <c r="I104" s="47">
        <v>40722</v>
      </c>
      <c r="J104" s="47">
        <v>41912</v>
      </c>
      <c r="K104" s="47">
        <v>41912</v>
      </c>
      <c r="L104" s="30">
        <v>629</v>
      </c>
      <c r="M104" s="67" t="s">
        <v>95</v>
      </c>
      <c r="N104" s="48">
        <v>1190</v>
      </c>
      <c r="O104" s="48"/>
      <c r="P104" s="48"/>
      <c r="Q104" s="48"/>
      <c r="R104" s="48"/>
    </row>
    <row r="105" spans="2:18" s="2" customFormat="1" ht="11.25">
      <c r="B105" s="65" t="s">
        <v>229</v>
      </c>
      <c r="C105" s="65" t="s">
        <v>51</v>
      </c>
      <c r="D105" s="2" t="s">
        <v>230</v>
      </c>
      <c r="E105" s="1">
        <v>23</v>
      </c>
      <c r="F105" s="1">
        <v>410</v>
      </c>
      <c r="G105" s="37">
        <v>13565.1</v>
      </c>
      <c r="H105" s="37">
        <v>1356.51</v>
      </c>
      <c r="I105" s="47">
        <v>41009</v>
      </c>
      <c r="J105" s="47">
        <v>41943</v>
      </c>
      <c r="K105" s="47">
        <v>41943</v>
      </c>
      <c r="L105" s="30">
        <v>660</v>
      </c>
      <c r="M105" s="67" t="s">
        <v>95</v>
      </c>
      <c r="N105" s="48">
        <v>934</v>
      </c>
      <c r="O105" s="48"/>
      <c r="P105" s="48"/>
      <c r="Q105" s="48"/>
      <c r="R105" s="48"/>
    </row>
    <row r="106" spans="2:18" s="2" customFormat="1" ht="11.25">
      <c r="B106" s="65" t="s">
        <v>231</v>
      </c>
      <c r="C106" s="65" t="s">
        <v>51</v>
      </c>
      <c r="D106" s="2" t="s">
        <v>232</v>
      </c>
      <c r="E106" s="1">
        <v>14</v>
      </c>
      <c r="F106" s="1">
        <v>92.8</v>
      </c>
      <c r="G106" s="37">
        <v>2520.8</v>
      </c>
      <c r="H106" s="37">
        <v>252.08</v>
      </c>
      <c r="I106" s="47">
        <v>41065</v>
      </c>
      <c r="J106" s="47">
        <v>41973</v>
      </c>
      <c r="K106" s="47">
        <v>41973</v>
      </c>
      <c r="L106" s="30">
        <v>690</v>
      </c>
      <c r="M106" s="67" t="s">
        <v>74</v>
      </c>
      <c r="N106" s="48">
        <v>908</v>
      </c>
      <c r="O106" s="48"/>
      <c r="P106" s="48"/>
      <c r="Q106" s="48"/>
      <c r="R106" s="48"/>
    </row>
    <row r="107" spans="2:18" s="2" customFormat="1" ht="11.25">
      <c r="B107" s="65" t="s">
        <v>233</v>
      </c>
      <c r="C107" s="65" t="s">
        <v>51</v>
      </c>
      <c r="D107" s="2" t="s">
        <v>234</v>
      </c>
      <c r="E107" s="1">
        <v>202</v>
      </c>
      <c r="F107" s="1">
        <v>1307</v>
      </c>
      <c r="G107" s="37">
        <v>148146.25</v>
      </c>
      <c r="H107" s="37">
        <v>14814.63</v>
      </c>
      <c r="I107" s="47">
        <v>40990</v>
      </c>
      <c r="J107" s="47">
        <v>42004</v>
      </c>
      <c r="K107" s="47">
        <v>42004</v>
      </c>
      <c r="L107" s="30">
        <v>721</v>
      </c>
      <c r="M107" s="67" t="s">
        <v>56</v>
      </c>
      <c r="N107" s="48">
        <v>1014</v>
      </c>
      <c r="O107" s="48"/>
      <c r="P107" s="48"/>
      <c r="Q107" s="48"/>
      <c r="R107" s="48"/>
    </row>
    <row r="108" spans="2:18" s="2" customFormat="1" ht="11.25">
      <c r="B108" s="65" t="s">
        <v>235</v>
      </c>
      <c r="C108" s="65" t="s">
        <v>51</v>
      </c>
      <c r="D108" s="2" t="s">
        <v>236</v>
      </c>
      <c r="E108" s="1">
        <v>184</v>
      </c>
      <c r="F108" s="1">
        <v>2207</v>
      </c>
      <c r="G108" s="37">
        <v>99365.02</v>
      </c>
      <c r="H108" s="37">
        <v>44714.25</v>
      </c>
      <c r="I108" s="47">
        <v>40995</v>
      </c>
      <c r="J108" s="47">
        <v>42004</v>
      </c>
      <c r="K108" s="47">
        <v>42004</v>
      </c>
      <c r="L108" s="30">
        <v>721</v>
      </c>
      <c r="M108" s="67" t="s">
        <v>237</v>
      </c>
      <c r="N108" s="48">
        <v>1009</v>
      </c>
      <c r="O108" s="48"/>
      <c r="P108" s="48"/>
      <c r="Q108" s="48"/>
      <c r="R108" s="48"/>
    </row>
    <row r="109" spans="2:18" s="2" customFormat="1" ht="11.25">
      <c r="B109" s="65" t="s">
        <v>238</v>
      </c>
      <c r="C109" s="65" t="s">
        <v>51</v>
      </c>
      <c r="D109" s="2" t="s">
        <v>239</v>
      </c>
      <c r="E109" s="1">
        <v>112</v>
      </c>
      <c r="F109" s="1">
        <v>370</v>
      </c>
      <c r="G109" s="37">
        <v>66913.71</v>
      </c>
      <c r="H109" s="37">
        <v>46839.6</v>
      </c>
      <c r="I109" s="47">
        <v>40987</v>
      </c>
      <c r="J109" s="47">
        <v>42004</v>
      </c>
      <c r="K109" s="47">
        <v>42004</v>
      </c>
      <c r="L109" s="30">
        <v>721</v>
      </c>
      <c r="M109" s="67" t="s">
        <v>157</v>
      </c>
      <c r="N109" s="48">
        <v>1017</v>
      </c>
      <c r="O109" s="48"/>
      <c r="P109" s="48"/>
      <c r="Q109" s="48"/>
      <c r="R109" s="48"/>
    </row>
    <row r="110" spans="2:18" s="2" customFormat="1" ht="11.25">
      <c r="B110" s="65" t="s">
        <v>240</v>
      </c>
      <c r="C110" s="65" t="s">
        <v>51</v>
      </c>
      <c r="D110" s="2" t="s">
        <v>241</v>
      </c>
      <c r="E110" s="1">
        <v>129</v>
      </c>
      <c r="F110" s="1">
        <v>3780.4</v>
      </c>
      <c r="G110" s="37">
        <v>283192.8</v>
      </c>
      <c r="H110" s="37">
        <v>28319.38</v>
      </c>
      <c r="I110" s="47">
        <v>40736</v>
      </c>
      <c r="J110" s="47">
        <v>42004</v>
      </c>
      <c r="K110" s="47">
        <v>42004</v>
      </c>
      <c r="L110" s="30">
        <v>721</v>
      </c>
      <c r="M110" s="67" t="s">
        <v>67</v>
      </c>
      <c r="N110" s="48">
        <v>1268</v>
      </c>
      <c r="O110" s="48"/>
      <c r="P110" s="48"/>
      <c r="Q110" s="48"/>
      <c r="R110" s="48"/>
    </row>
    <row r="111" spans="2:18" s="2" customFormat="1" ht="11.25">
      <c r="B111" s="65" t="s">
        <v>242</v>
      </c>
      <c r="C111" s="65" t="s">
        <v>51</v>
      </c>
      <c r="D111" s="2" t="s">
        <v>243</v>
      </c>
      <c r="E111" s="1">
        <v>77</v>
      </c>
      <c r="F111" s="1">
        <v>864.8</v>
      </c>
      <c r="G111" s="37">
        <v>29631.05</v>
      </c>
      <c r="H111" s="37">
        <v>2963.11</v>
      </c>
      <c r="I111" s="47">
        <v>40912</v>
      </c>
      <c r="J111" s="47">
        <v>42004</v>
      </c>
      <c r="K111" s="47">
        <v>42004</v>
      </c>
      <c r="L111" s="30">
        <v>721</v>
      </c>
      <c r="M111" s="67" t="s">
        <v>100</v>
      </c>
      <c r="N111" s="48">
        <v>1092</v>
      </c>
      <c r="O111" s="48"/>
      <c r="P111" s="48"/>
      <c r="Q111" s="48"/>
      <c r="R111" s="48"/>
    </row>
    <row r="112" spans="2:18" s="2" customFormat="1" ht="11.25">
      <c r="B112" s="65" t="s">
        <v>244</v>
      </c>
      <c r="C112" s="65" t="s">
        <v>69</v>
      </c>
      <c r="D112" s="2" t="s">
        <v>245</v>
      </c>
      <c r="E112" s="1">
        <v>59</v>
      </c>
      <c r="F112" s="1">
        <v>439.8</v>
      </c>
      <c r="G112" s="37">
        <v>18776.8</v>
      </c>
      <c r="H112" s="37">
        <v>18776.8</v>
      </c>
      <c r="I112" s="47">
        <v>40668</v>
      </c>
      <c r="J112" s="47">
        <v>42004</v>
      </c>
      <c r="K112" s="47">
        <v>42004</v>
      </c>
      <c r="L112" s="30">
        <v>721</v>
      </c>
      <c r="M112" s="67" t="s">
        <v>157</v>
      </c>
      <c r="N112" s="48">
        <v>1336</v>
      </c>
      <c r="O112" s="48"/>
      <c r="P112" s="48"/>
      <c r="Q112" s="48"/>
      <c r="R112" s="48"/>
    </row>
    <row r="113" spans="2:18" s="2" customFormat="1" ht="11.25">
      <c r="B113" s="65" t="s">
        <v>246</v>
      </c>
      <c r="C113" s="65" t="s">
        <v>51</v>
      </c>
      <c r="D113" s="2" t="s">
        <v>247</v>
      </c>
      <c r="E113" s="1">
        <v>61</v>
      </c>
      <c r="F113" s="1">
        <v>587</v>
      </c>
      <c r="G113" s="37">
        <v>29141.87</v>
      </c>
      <c r="H113" s="37">
        <v>2914.19</v>
      </c>
      <c r="I113" s="47">
        <v>40771</v>
      </c>
      <c r="J113" s="47">
        <v>42004</v>
      </c>
      <c r="K113" s="47">
        <v>42004</v>
      </c>
      <c r="L113" s="30">
        <v>721</v>
      </c>
      <c r="M113" s="67" t="s">
        <v>157</v>
      </c>
      <c r="N113" s="48">
        <v>1233</v>
      </c>
      <c r="O113" s="48"/>
      <c r="P113" s="48"/>
      <c r="Q113" s="48"/>
      <c r="R113" s="48"/>
    </row>
    <row r="114" spans="2:18" s="2" customFormat="1" ht="11.25">
      <c r="B114" s="65" t="s">
        <v>248</v>
      </c>
      <c r="C114" s="65" t="s">
        <v>51</v>
      </c>
      <c r="D114" s="2" t="s">
        <v>249</v>
      </c>
      <c r="E114" s="1">
        <v>247</v>
      </c>
      <c r="F114" s="1">
        <v>2306</v>
      </c>
      <c r="G114" s="37">
        <v>102545.56</v>
      </c>
      <c r="H114" s="37">
        <v>10254.56</v>
      </c>
      <c r="I114" s="47">
        <v>40683</v>
      </c>
      <c r="J114" s="47">
        <v>42004</v>
      </c>
      <c r="K114" s="47">
        <v>42004</v>
      </c>
      <c r="L114" s="30">
        <v>721</v>
      </c>
      <c r="M114" s="67" t="s">
        <v>56</v>
      </c>
      <c r="N114" s="48">
        <v>1321</v>
      </c>
      <c r="O114" s="48"/>
      <c r="P114" s="48"/>
      <c r="Q114" s="48"/>
      <c r="R114" s="48"/>
    </row>
    <row r="115" spans="2:18" s="2" customFormat="1" ht="11.25">
      <c r="B115" s="65" t="s">
        <v>250</v>
      </c>
      <c r="C115" s="65" t="s">
        <v>51</v>
      </c>
      <c r="D115" s="2" t="s">
        <v>251</v>
      </c>
      <c r="E115" s="1">
        <v>132</v>
      </c>
      <c r="F115" s="1">
        <v>1631.8</v>
      </c>
      <c r="G115" s="37">
        <v>66152.6</v>
      </c>
      <c r="H115" s="37">
        <v>6615.26</v>
      </c>
      <c r="I115" s="47">
        <v>40674</v>
      </c>
      <c r="J115" s="47">
        <v>42004</v>
      </c>
      <c r="K115" s="47">
        <v>42004</v>
      </c>
      <c r="L115" s="30">
        <v>721</v>
      </c>
      <c r="M115" s="67" t="s">
        <v>67</v>
      </c>
      <c r="N115" s="48">
        <v>1330</v>
      </c>
      <c r="O115" s="48"/>
      <c r="P115" s="48"/>
      <c r="Q115" s="48"/>
      <c r="R115" s="48"/>
    </row>
    <row r="116" spans="2:18" s="2" customFormat="1" ht="11.25">
      <c r="B116" s="65" t="s">
        <v>252</v>
      </c>
      <c r="C116" s="65" t="s">
        <v>51</v>
      </c>
      <c r="D116" s="2" t="s">
        <v>253</v>
      </c>
      <c r="E116" s="1">
        <v>253</v>
      </c>
      <c r="F116" s="1">
        <v>3494</v>
      </c>
      <c r="G116" s="37">
        <v>401820.68</v>
      </c>
      <c r="H116" s="37">
        <v>200910.34</v>
      </c>
      <c r="I116" s="47">
        <v>40912</v>
      </c>
      <c r="J116" s="47">
        <v>42004</v>
      </c>
      <c r="K116" s="47">
        <v>42004</v>
      </c>
      <c r="L116" s="30">
        <v>721</v>
      </c>
      <c r="M116" s="67" t="s">
        <v>71</v>
      </c>
      <c r="N116" s="48">
        <v>1092</v>
      </c>
      <c r="O116" s="48"/>
      <c r="P116" s="48"/>
      <c r="Q116" s="48"/>
      <c r="R116" s="48"/>
    </row>
    <row r="117" spans="2:18" s="2" customFormat="1" ht="11.25">
      <c r="B117" s="65" t="s">
        <v>254</v>
      </c>
      <c r="C117" s="65" t="s">
        <v>51</v>
      </c>
      <c r="D117" s="2" t="s">
        <v>255</v>
      </c>
      <c r="E117" s="1">
        <v>112</v>
      </c>
      <c r="F117" s="1">
        <v>1353.6</v>
      </c>
      <c r="G117" s="37">
        <v>47911.3</v>
      </c>
      <c r="H117" s="37">
        <v>4791.13</v>
      </c>
      <c r="I117" s="47">
        <v>40912</v>
      </c>
      <c r="J117" s="47">
        <v>42004</v>
      </c>
      <c r="K117" s="47">
        <v>42004</v>
      </c>
      <c r="L117" s="30">
        <v>721</v>
      </c>
      <c r="M117" s="67" t="s">
        <v>100</v>
      </c>
      <c r="N117" s="48">
        <v>1092</v>
      </c>
      <c r="O117" s="48"/>
      <c r="P117" s="48"/>
      <c r="Q117" s="48"/>
      <c r="R117" s="48"/>
    </row>
    <row r="118" spans="2:18" s="2" customFormat="1" ht="11.25">
      <c r="B118" s="65" t="s">
        <v>256</v>
      </c>
      <c r="C118" s="65" t="s">
        <v>51</v>
      </c>
      <c r="D118" s="2" t="s">
        <v>257</v>
      </c>
      <c r="E118" s="1">
        <v>107</v>
      </c>
      <c r="F118" s="1">
        <v>1069.6</v>
      </c>
      <c r="G118" s="37">
        <v>39455.05</v>
      </c>
      <c r="H118" s="37">
        <v>3945.51</v>
      </c>
      <c r="I118" s="47">
        <v>40966</v>
      </c>
      <c r="J118" s="47">
        <v>42020</v>
      </c>
      <c r="K118" s="47">
        <v>42020</v>
      </c>
      <c r="L118" s="30">
        <v>737</v>
      </c>
      <c r="M118" s="67" t="s">
        <v>56</v>
      </c>
      <c r="N118" s="48">
        <v>1054</v>
      </c>
      <c r="O118" s="48"/>
      <c r="P118" s="48"/>
      <c r="Q118" s="48"/>
      <c r="R118" s="48"/>
    </row>
    <row r="119" spans="2:18" s="2" customFormat="1" ht="11.25">
      <c r="B119" s="65" t="s">
        <v>258</v>
      </c>
      <c r="C119" s="65" t="s">
        <v>51</v>
      </c>
      <c r="D119" s="2" t="s">
        <v>259</v>
      </c>
      <c r="E119" s="1">
        <v>90</v>
      </c>
      <c r="F119" s="1">
        <v>910.6</v>
      </c>
      <c r="G119" s="37">
        <v>17032.25</v>
      </c>
      <c r="H119" s="37">
        <v>1703.23</v>
      </c>
      <c r="I119" s="47">
        <v>40966</v>
      </c>
      <c r="J119" s="47">
        <v>42020</v>
      </c>
      <c r="K119" s="47">
        <v>42020</v>
      </c>
      <c r="L119" s="30">
        <v>737</v>
      </c>
      <c r="M119" s="67" t="s">
        <v>74</v>
      </c>
      <c r="N119" s="48">
        <v>1054</v>
      </c>
      <c r="O119" s="48"/>
      <c r="P119" s="48"/>
      <c r="Q119" s="48"/>
      <c r="R119" s="48"/>
    </row>
    <row r="120" spans="2:18" s="2" customFormat="1" ht="11.25">
      <c r="B120" s="65" t="s">
        <v>260</v>
      </c>
      <c r="C120" s="65" t="s">
        <v>51</v>
      </c>
      <c r="D120" s="2" t="s">
        <v>261</v>
      </c>
      <c r="E120" s="1">
        <v>25</v>
      </c>
      <c r="F120" s="1">
        <v>267.2</v>
      </c>
      <c r="G120" s="37">
        <v>3902.8</v>
      </c>
      <c r="H120" s="37">
        <v>390.28</v>
      </c>
      <c r="I120" s="47">
        <v>40988</v>
      </c>
      <c r="J120" s="47">
        <v>42020</v>
      </c>
      <c r="K120" s="47">
        <v>42020</v>
      </c>
      <c r="L120" s="30">
        <v>737</v>
      </c>
      <c r="M120" s="67" t="s">
        <v>205</v>
      </c>
      <c r="N120" s="48">
        <v>1032</v>
      </c>
      <c r="O120" s="48"/>
      <c r="P120" s="48"/>
      <c r="Q120" s="48"/>
      <c r="R120" s="48"/>
    </row>
    <row r="121" spans="2:18" s="2" customFormat="1" ht="11.25">
      <c r="B121" s="65" t="s">
        <v>262</v>
      </c>
      <c r="C121" s="65" t="s">
        <v>51</v>
      </c>
      <c r="D121" s="2" t="s">
        <v>263</v>
      </c>
      <c r="E121" s="1">
        <v>131</v>
      </c>
      <c r="F121" s="1">
        <v>1713.2</v>
      </c>
      <c r="G121" s="37">
        <v>76325.85</v>
      </c>
      <c r="H121" s="37">
        <v>7632.59</v>
      </c>
      <c r="I121" s="47">
        <v>40966</v>
      </c>
      <c r="J121" s="47">
        <v>42020</v>
      </c>
      <c r="K121" s="47">
        <v>42020</v>
      </c>
      <c r="L121" s="30">
        <v>737</v>
      </c>
      <c r="M121" s="67" t="s">
        <v>56</v>
      </c>
      <c r="N121" s="48">
        <v>1054</v>
      </c>
      <c r="O121" s="48"/>
      <c r="P121" s="48"/>
      <c r="Q121" s="48"/>
      <c r="R121" s="48"/>
    </row>
    <row r="122" spans="2:18" s="2" customFormat="1" ht="11.25">
      <c r="B122" s="65" t="s">
        <v>264</v>
      </c>
      <c r="C122" s="65" t="s">
        <v>51</v>
      </c>
      <c r="D122" s="2" t="s">
        <v>265</v>
      </c>
      <c r="E122" s="1">
        <v>89</v>
      </c>
      <c r="F122" s="1">
        <v>372</v>
      </c>
      <c r="G122" s="37">
        <v>7170.8</v>
      </c>
      <c r="H122" s="37">
        <v>717.08</v>
      </c>
      <c r="I122" s="47">
        <v>40991</v>
      </c>
      <c r="J122" s="47">
        <v>42064</v>
      </c>
      <c r="K122" s="47">
        <v>42064</v>
      </c>
      <c r="L122" s="30">
        <v>781</v>
      </c>
      <c r="M122" s="67" t="s">
        <v>266</v>
      </c>
      <c r="N122" s="48">
        <v>1073</v>
      </c>
      <c r="O122" s="48"/>
      <c r="P122" s="48"/>
      <c r="Q122" s="48"/>
      <c r="R122" s="48"/>
    </row>
    <row r="123" spans="2:18" s="2" customFormat="1" ht="11.25">
      <c r="B123" s="65" t="s">
        <v>267</v>
      </c>
      <c r="C123" s="65" t="s">
        <v>51</v>
      </c>
      <c r="D123" s="2" t="s">
        <v>268</v>
      </c>
      <c r="E123" s="1">
        <v>46</v>
      </c>
      <c r="F123" s="1">
        <v>276</v>
      </c>
      <c r="G123" s="37">
        <v>13645</v>
      </c>
      <c r="H123" s="37">
        <v>1364.5</v>
      </c>
      <c r="I123" s="47">
        <v>41012</v>
      </c>
      <c r="J123" s="47">
        <v>42064</v>
      </c>
      <c r="K123" s="47">
        <v>42064</v>
      </c>
      <c r="L123" s="30">
        <v>781</v>
      </c>
      <c r="M123" s="67" t="s">
        <v>189</v>
      </c>
      <c r="N123" s="48">
        <v>1052</v>
      </c>
      <c r="O123" s="48"/>
      <c r="P123" s="48"/>
      <c r="Q123" s="48"/>
      <c r="R123" s="48"/>
    </row>
    <row r="124" spans="2:18" s="2" customFormat="1" ht="11.25">
      <c r="B124" s="65" t="s">
        <v>269</v>
      </c>
      <c r="C124" s="65" t="s">
        <v>51</v>
      </c>
      <c r="D124" s="2" t="s">
        <v>270</v>
      </c>
      <c r="E124" s="1">
        <v>131</v>
      </c>
      <c r="F124" s="1">
        <v>878</v>
      </c>
      <c r="G124" s="37">
        <v>34237.65</v>
      </c>
      <c r="H124" s="37">
        <v>17118.82</v>
      </c>
      <c r="I124" s="47">
        <v>41009</v>
      </c>
      <c r="J124" s="47">
        <v>42064</v>
      </c>
      <c r="K124" s="47">
        <v>42064</v>
      </c>
      <c r="L124" s="30">
        <v>781</v>
      </c>
      <c r="M124" s="67" t="s">
        <v>271</v>
      </c>
      <c r="N124" s="48">
        <v>1055</v>
      </c>
      <c r="O124" s="48"/>
      <c r="P124" s="48"/>
      <c r="Q124" s="48"/>
      <c r="R124" s="48"/>
    </row>
    <row r="125" spans="2:18" s="2" customFormat="1" ht="11.25">
      <c r="B125" s="65" t="s">
        <v>272</v>
      </c>
      <c r="C125" s="65" t="s">
        <v>51</v>
      </c>
      <c r="D125" s="2" t="s">
        <v>273</v>
      </c>
      <c r="E125" s="1">
        <v>106</v>
      </c>
      <c r="F125" s="1">
        <v>1004</v>
      </c>
      <c r="G125" s="37">
        <v>47266.1</v>
      </c>
      <c r="H125" s="37">
        <v>4726.61</v>
      </c>
      <c r="I125" s="47">
        <v>41009</v>
      </c>
      <c r="J125" s="47">
        <v>42064</v>
      </c>
      <c r="K125" s="47">
        <v>42064</v>
      </c>
      <c r="L125" s="30">
        <v>781</v>
      </c>
      <c r="M125" s="67" t="s">
        <v>271</v>
      </c>
      <c r="N125" s="48">
        <v>1055</v>
      </c>
      <c r="O125" s="48"/>
      <c r="P125" s="48"/>
      <c r="Q125" s="48"/>
      <c r="R125" s="48"/>
    </row>
    <row r="126" spans="2:18" s="2" customFormat="1" ht="11.25">
      <c r="B126" s="65" t="s">
        <v>274</v>
      </c>
      <c r="C126" s="65" t="s">
        <v>51</v>
      </c>
      <c r="D126" s="2" t="s">
        <v>275</v>
      </c>
      <c r="E126" s="1">
        <v>74</v>
      </c>
      <c r="F126" s="1">
        <v>826</v>
      </c>
      <c r="G126" s="37">
        <v>28610.7</v>
      </c>
      <c r="H126" s="37">
        <v>2861.07</v>
      </c>
      <c r="I126" s="47">
        <v>41031</v>
      </c>
      <c r="J126" s="47">
        <v>42094</v>
      </c>
      <c r="K126" s="47">
        <v>42094</v>
      </c>
      <c r="L126" s="30">
        <v>811</v>
      </c>
      <c r="M126" s="67" t="s">
        <v>100</v>
      </c>
      <c r="N126" s="48">
        <v>1063</v>
      </c>
      <c r="O126" s="48"/>
      <c r="P126" s="48"/>
      <c r="Q126" s="48"/>
      <c r="R126" s="48"/>
    </row>
    <row r="127" spans="2:18" s="2" customFormat="1" ht="11.25">
      <c r="B127" s="65" t="s">
        <v>276</v>
      </c>
      <c r="C127" s="65" t="s">
        <v>51</v>
      </c>
      <c r="D127" s="2" t="s">
        <v>277</v>
      </c>
      <c r="E127" s="1">
        <v>152</v>
      </c>
      <c r="F127" s="1">
        <v>1365</v>
      </c>
      <c r="G127" s="37">
        <v>58907.5</v>
      </c>
      <c r="H127" s="37">
        <v>5890.75</v>
      </c>
      <c r="I127" s="47">
        <v>41031</v>
      </c>
      <c r="J127" s="47">
        <v>42094</v>
      </c>
      <c r="K127" s="47">
        <v>42094</v>
      </c>
      <c r="L127" s="30">
        <v>811</v>
      </c>
      <c r="M127" s="67" t="s">
        <v>100</v>
      </c>
      <c r="N127" s="48">
        <v>1063</v>
      </c>
      <c r="O127" s="48"/>
      <c r="P127" s="48"/>
      <c r="Q127" s="48"/>
      <c r="R127" s="48"/>
    </row>
    <row r="128" spans="2:18" s="2" customFormat="1" ht="11.25">
      <c r="B128" s="65" t="s">
        <v>278</v>
      </c>
      <c r="C128" s="65" t="s">
        <v>51</v>
      </c>
      <c r="D128" s="2" t="s">
        <v>279</v>
      </c>
      <c r="E128" s="1">
        <v>159</v>
      </c>
      <c r="F128" s="1">
        <v>1680</v>
      </c>
      <c r="G128" s="37">
        <v>77161</v>
      </c>
      <c r="H128" s="37">
        <v>7716.1</v>
      </c>
      <c r="I128" s="47">
        <v>41031</v>
      </c>
      <c r="J128" s="47">
        <v>42094</v>
      </c>
      <c r="K128" s="47">
        <v>42094</v>
      </c>
      <c r="L128" s="30">
        <v>811</v>
      </c>
      <c r="M128" s="67" t="s">
        <v>100</v>
      </c>
      <c r="N128" s="48">
        <v>1063</v>
      </c>
      <c r="O128" s="48"/>
      <c r="P128" s="48"/>
      <c r="Q128" s="48"/>
      <c r="R128" s="48"/>
    </row>
    <row r="129" spans="2:18" s="2" customFormat="1" ht="11.25">
      <c r="B129" s="65" t="s">
        <v>280</v>
      </c>
      <c r="C129" s="65" t="s">
        <v>51</v>
      </c>
      <c r="D129" s="2" t="s">
        <v>281</v>
      </c>
      <c r="E129" s="1">
        <v>183</v>
      </c>
      <c r="F129" s="1">
        <v>643</v>
      </c>
      <c r="G129" s="37">
        <v>13139.1</v>
      </c>
      <c r="H129" s="37">
        <v>1313.91</v>
      </c>
      <c r="I129" s="47">
        <v>41037</v>
      </c>
      <c r="J129" s="47">
        <v>42094</v>
      </c>
      <c r="K129" s="47">
        <v>42094</v>
      </c>
      <c r="L129" s="30">
        <v>811</v>
      </c>
      <c r="M129" s="67" t="s">
        <v>282</v>
      </c>
      <c r="N129" s="48">
        <v>1057</v>
      </c>
      <c r="O129" s="48"/>
      <c r="P129" s="48"/>
      <c r="Q129" s="48"/>
      <c r="R129" s="48"/>
    </row>
    <row r="130" spans="2:18" s="2" customFormat="1" ht="11.25">
      <c r="B130" s="65" t="s">
        <v>283</v>
      </c>
      <c r="C130" s="65" t="s">
        <v>51</v>
      </c>
      <c r="D130" s="2" t="s">
        <v>284</v>
      </c>
      <c r="E130" s="1">
        <v>42</v>
      </c>
      <c r="F130" s="1">
        <v>567.6</v>
      </c>
      <c r="G130" s="37">
        <v>43505.2</v>
      </c>
      <c r="H130" s="37">
        <v>43505.2</v>
      </c>
      <c r="I130" s="47">
        <v>41037</v>
      </c>
      <c r="J130" s="47">
        <v>42094</v>
      </c>
      <c r="K130" s="47">
        <v>42094</v>
      </c>
      <c r="L130" s="30">
        <v>811</v>
      </c>
      <c r="M130" s="67" t="s">
        <v>162</v>
      </c>
      <c r="N130" s="48">
        <v>1057</v>
      </c>
      <c r="O130" s="48"/>
      <c r="P130" s="48"/>
      <c r="Q130" s="48"/>
      <c r="R130" s="48"/>
    </row>
    <row r="131" spans="2:18" s="2" customFormat="1" ht="11.25">
      <c r="B131" s="65" t="s">
        <v>285</v>
      </c>
      <c r="C131" s="65" t="s">
        <v>51</v>
      </c>
      <c r="D131" s="2" t="s">
        <v>286</v>
      </c>
      <c r="E131" s="1">
        <v>44</v>
      </c>
      <c r="F131" s="1">
        <v>331</v>
      </c>
      <c r="G131" s="37">
        <v>12803.95</v>
      </c>
      <c r="H131" s="37">
        <v>1280.4</v>
      </c>
      <c r="I131" s="47">
        <v>41079</v>
      </c>
      <c r="J131" s="47">
        <v>42094</v>
      </c>
      <c r="K131" s="47">
        <v>42094</v>
      </c>
      <c r="L131" s="30">
        <v>811</v>
      </c>
      <c r="M131" s="67" t="s">
        <v>100</v>
      </c>
      <c r="N131" s="48">
        <v>1015</v>
      </c>
      <c r="O131" s="48"/>
      <c r="P131" s="48"/>
      <c r="Q131" s="48"/>
      <c r="R131" s="48"/>
    </row>
    <row r="132" spans="2:18" s="2" customFormat="1" ht="11.25">
      <c r="B132" s="65" t="s">
        <v>287</v>
      </c>
      <c r="C132" s="65" t="s">
        <v>51</v>
      </c>
      <c r="D132" s="2" t="s">
        <v>288</v>
      </c>
      <c r="E132" s="1">
        <v>84</v>
      </c>
      <c r="F132" s="1">
        <v>1145.4</v>
      </c>
      <c r="G132" s="37">
        <v>32171.6</v>
      </c>
      <c r="H132" s="37">
        <v>3217.16</v>
      </c>
      <c r="I132" s="47">
        <v>41114</v>
      </c>
      <c r="J132" s="47">
        <v>42094</v>
      </c>
      <c r="K132" s="47">
        <v>42094</v>
      </c>
      <c r="L132" s="30">
        <v>811</v>
      </c>
      <c r="M132" s="67" t="s">
        <v>205</v>
      </c>
      <c r="N132" s="48">
        <v>980</v>
      </c>
      <c r="O132" s="48"/>
      <c r="P132" s="48"/>
      <c r="Q132" s="48"/>
      <c r="R132" s="48"/>
    </row>
    <row r="133" spans="2:18" s="2" customFormat="1" ht="11.25">
      <c r="B133" s="65" t="s">
        <v>289</v>
      </c>
      <c r="C133" s="65" t="s">
        <v>51</v>
      </c>
      <c r="D133" s="2" t="s">
        <v>290</v>
      </c>
      <c r="E133" s="1">
        <v>53</v>
      </c>
      <c r="F133" s="1">
        <v>824.8</v>
      </c>
      <c r="G133" s="37">
        <v>25205.7</v>
      </c>
      <c r="H133" s="37">
        <v>2520.57</v>
      </c>
      <c r="I133" s="47">
        <v>4575</v>
      </c>
      <c r="J133" s="47">
        <v>42094</v>
      </c>
      <c r="K133" s="47">
        <v>42094</v>
      </c>
      <c r="L133" s="30">
        <v>811</v>
      </c>
      <c r="M133" s="67" t="s">
        <v>100</v>
      </c>
      <c r="N133" s="48">
        <v>37519</v>
      </c>
      <c r="O133" s="48"/>
      <c r="P133" s="48"/>
      <c r="Q133" s="48"/>
      <c r="R133" s="48"/>
    </row>
    <row r="134" spans="2:18" s="2" customFormat="1" ht="11.25">
      <c r="B134" s="65" t="s">
        <v>291</v>
      </c>
      <c r="C134" s="65" t="s">
        <v>51</v>
      </c>
      <c r="D134" s="2" t="s">
        <v>292</v>
      </c>
      <c r="E134" s="1">
        <v>80</v>
      </c>
      <c r="F134" s="1">
        <v>951.4</v>
      </c>
      <c r="G134" s="37">
        <v>23889.95</v>
      </c>
      <c r="H134" s="37">
        <v>2389</v>
      </c>
      <c r="I134" s="47">
        <v>41082</v>
      </c>
      <c r="J134" s="47">
        <v>42094</v>
      </c>
      <c r="K134" s="47">
        <v>42094</v>
      </c>
      <c r="L134" s="30">
        <v>811</v>
      </c>
      <c r="M134" s="67" t="s">
        <v>56</v>
      </c>
      <c r="N134" s="48">
        <v>1012</v>
      </c>
      <c r="O134" s="48"/>
      <c r="P134" s="48"/>
      <c r="Q134" s="48"/>
      <c r="R134" s="48"/>
    </row>
    <row r="135" spans="2:18" s="2" customFormat="1" ht="11.25">
      <c r="B135" s="65" t="s">
        <v>293</v>
      </c>
      <c r="C135" s="65" t="s">
        <v>51</v>
      </c>
      <c r="D135" s="2" t="s">
        <v>294</v>
      </c>
      <c r="E135" s="1">
        <v>123</v>
      </c>
      <c r="F135" s="1">
        <v>1540.6</v>
      </c>
      <c r="G135" s="37">
        <v>58888.75</v>
      </c>
      <c r="H135" s="37">
        <v>5888.88</v>
      </c>
      <c r="I135" s="47">
        <v>4575</v>
      </c>
      <c r="J135" s="47">
        <v>42094</v>
      </c>
      <c r="K135" s="47">
        <v>42094</v>
      </c>
      <c r="L135" s="30">
        <v>811</v>
      </c>
      <c r="M135" s="67" t="s">
        <v>95</v>
      </c>
      <c r="N135" s="48">
        <v>37519</v>
      </c>
      <c r="O135" s="48"/>
      <c r="P135" s="48"/>
      <c r="Q135" s="48"/>
      <c r="R135" s="48"/>
    </row>
    <row r="136" spans="2:18" s="2" customFormat="1" ht="11.25">
      <c r="B136" s="65" t="s">
        <v>295</v>
      </c>
      <c r="C136" s="65" t="s">
        <v>51</v>
      </c>
      <c r="D136" s="2" t="s">
        <v>296</v>
      </c>
      <c r="E136" s="1">
        <v>59</v>
      </c>
      <c r="F136" s="1">
        <v>955.2</v>
      </c>
      <c r="G136" s="37">
        <v>22249.95</v>
      </c>
      <c r="H136" s="37">
        <v>2225</v>
      </c>
      <c r="I136" s="47">
        <v>4575</v>
      </c>
      <c r="J136" s="47">
        <v>42094</v>
      </c>
      <c r="K136" s="47">
        <v>42094</v>
      </c>
      <c r="L136" s="30">
        <v>811</v>
      </c>
      <c r="M136" s="67" t="s">
        <v>56</v>
      </c>
      <c r="N136" s="48">
        <v>37519</v>
      </c>
      <c r="O136" s="48"/>
      <c r="P136" s="48"/>
      <c r="Q136" s="48"/>
      <c r="R136" s="48"/>
    </row>
    <row r="137" spans="2:18" s="2" customFormat="1" ht="11.25">
      <c r="B137" s="65" t="s">
        <v>297</v>
      </c>
      <c r="C137" s="65" t="s">
        <v>51</v>
      </c>
      <c r="D137" s="2" t="s">
        <v>298</v>
      </c>
      <c r="E137" s="1">
        <v>139</v>
      </c>
      <c r="F137" s="1">
        <v>847</v>
      </c>
      <c r="G137" s="37">
        <v>23208</v>
      </c>
      <c r="H137" s="37">
        <v>2320.8</v>
      </c>
      <c r="I137" s="47">
        <v>41086</v>
      </c>
      <c r="J137" s="47">
        <v>42094</v>
      </c>
      <c r="K137" s="47">
        <v>42094</v>
      </c>
      <c r="L137" s="30">
        <v>811</v>
      </c>
      <c r="M137" s="67" t="s">
        <v>74</v>
      </c>
      <c r="N137" s="48">
        <v>1008</v>
      </c>
      <c r="O137" s="48"/>
      <c r="P137" s="48"/>
      <c r="Q137" s="48"/>
      <c r="R137" s="48"/>
    </row>
    <row r="138" spans="2:18" s="2" customFormat="1" ht="11.25">
      <c r="B138" s="65" t="s">
        <v>299</v>
      </c>
      <c r="C138" s="65" t="s">
        <v>51</v>
      </c>
      <c r="D138" s="2" t="s">
        <v>300</v>
      </c>
      <c r="E138" s="1">
        <v>139</v>
      </c>
      <c r="F138" s="1">
        <v>1387.6</v>
      </c>
      <c r="G138" s="37">
        <v>56827.7</v>
      </c>
      <c r="H138" s="37">
        <v>5682.77</v>
      </c>
      <c r="I138" s="47">
        <v>41086</v>
      </c>
      <c r="J138" s="47">
        <v>42094</v>
      </c>
      <c r="K138" s="47">
        <v>42094</v>
      </c>
      <c r="L138" s="30">
        <v>811</v>
      </c>
      <c r="M138" s="67" t="s">
        <v>74</v>
      </c>
      <c r="N138" s="48">
        <v>1008</v>
      </c>
      <c r="O138" s="48"/>
      <c r="P138" s="48"/>
      <c r="Q138" s="48"/>
      <c r="R138" s="48"/>
    </row>
    <row r="139" spans="2:18" s="2" customFormat="1" ht="11.25">
      <c r="B139" s="65" t="s">
        <v>301</v>
      </c>
      <c r="C139" s="65" t="s">
        <v>51</v>
      </c>
      <c r="D139" s="2" t="s">
        <v>302</v>
      </c>
      <c r="E139" s="1">
        <v>19</v>
      </c>
      <c r="F139" s="1">
        <v>427</v>
      </c>
      <c r="G139" s="37">
        <v>10425.8</v>
      </c>
      <c r="H139" s="37">
        <v>1042.58</v>
      </c>
      <c r="I139" s="47">
        <v>41065</v>
      </c>
      <c r="J139" s="47">
        <v>42094</v>
      </c>
      <c r="K139" s="47">
        <v>42094</v>
      </c>
      <c r="L139" s="30">
        <v>811</v>
      </c>
      <c r="M139" s="67" t="s">
        <v>74</v>
      </c>
      <c r="N139" s="48">
        <v>1029</v>
      </c>
      <c r="O139" s="48"/>
      <c r="P139" s="48"/>
      <c r="Q139" s="48"/>
      <c r="R139" s="48"/>
    </row>
    <row r="140" spans="2:18" s="2" customFormat="1" ht="11.25">
      <c r="B140" s="65" t="s">
        <v>303</v>
      </c>
      <c r="C140" s="65" t="s">
        <v>51</v>
      </c>
      <c r="D140" s="2" t="s">
        <v>304</v>
      </c>
      <c r="E140" s="1">
        <v>60</v>
      </c>
      <c r="F140" s="1">
        <v>687</v>
      </c>
      <c r="G140" s="37">
        <v>55468.25</v>
      </c>
      <c r="H140" s="37">
        <v>30507.53</v>
      </c>
      <c r="I140" s="47">
        <v>41071</v>
      </c>
      <c r="J140" s="47">
        <v>42139</v>
      </c>
      <c r="K140" s="47">
        <v>42139</v>
      </c>
      <c r="L140" s="30">
        <v>856</v>
      </c>
      <c r="M140" s="67" t="s">
        <v>71</v>
      </c>
      <c r="N140" s="48">
        <v>1068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181</v>
      </c>
      <c r="F141" s="1">
        <v>1315</v>
      </c>
      <c r="G141" s="37">
        <v>107097.15</v>
      </c>
      <c r="H141" s="37">
        <v>10709.72</v>
      </c>
      <c r="I141" s="47">
        <v>41064</v>
      </c>
      <c r="J141" s="47">
        <v>42139</v>
      </c>
      <c r="K141" s="47">
        <v>42139</v>
      </c>
      <c r="L141" s="30">
        <v>856</v>
      </c>
      <c r="M141" s="67" t="s">
        <v>307</v>
      </c>
      <c r="N141" s="48">
        <v>1075</v>
      </c>
      <c r="O141" s="48"/>
      <c r="P141" s="48"/>
      <c r="Q141" s="48"/>
      <c r="R141" s="48"/>
    </row>
    <row r="142" spans="2:18" s="2" customFormat="1" ht="11.25">
      <c r="B142" s="65" t="s">
        <v>308</v>
      </c>
      <c r="C142" s="65" t="s">
        <v>51</v>
      </c>
      <c r="D142" s="2" t="s">
        <v>309</v>
      </c>
      <c r="E142" s="1">
        <v>18</v>
      </c>
      <c r="F142" s="1">
        <v>255</v>
      </c>
      <c r="G142" s="37">
        <v>7005.45</v>
      </c>
      <c r="H142" s="37">
        <v>700.55</v>
      </c>
      <c r="I142" s="47">
        <v>41071</v>
      </c>
      <c r="J142" s="47">
        <v>42139</v>
      </c>
      <c r="K142" s="47">
        <v>42139</v>
      </c>
      <c r="L142" s="30">
        <v>856</v>
      </c>
      <c r="M142" s="67" t="s">
        <v>100</v>
      </c>
      <c r="N142" s="48">
        <v>1068</v>
      </c>
      <c r="O142" s="48"/>
      <c r="P142" s="48"/>
      <c r="Q142" s="48"/>
      <c r="R142" s="48"/>
    </row>
    <row r="143" spans="2:18" s="2" customFormat="1" ht="11.25">
      <c r="B143" s="65" t="s">
        <v>310</v>
      </c>
      <c r="C143" s="65" t="s">
        <v>51</v>
      </c>
      <c r="D143" s="2" t="s">
        <v>311</v>
      </c>
      <c r="E143" s="1">
        <v>29</v>
      </c>
      <c r="F143" s="1">
        <v>609</v>
      </c>
      <c r="G143" s="37">
        <v>19387.6</v>
      </c>
      <c r="H143" s="37">
        <v>1938.76</v>
      </c>
      <c r="I143" s="47">
        <v>41128</v>
      </c>
      <c r="J143" s="47">
        <v>42185</v>
      </c>
      <c r="K143" s="47">
        <v>42185</v>
      </c>
      <c r="L143" s="30">
        <v>902</v>
      </c>
      <c r="M143" s="67" t="s">
        <v>100</v>
      </c>
      <c r="N143" s="48">
        <v>1057</v>
      </c>
      <c r="O143" s="48"/>
      <c r="P143" s="48"/>
      <c r="Q143" s="48"/>
      <c r="R143" s="48"/>
    </row>
    <row r="144" spans="2:18" s="2" customFormat="1" ht="11.25">
      <c r="B144" s="65" t="s">
        <v>312</v>
      </c>
      <c r="C144" s="65" t="s">
        <v>51</v>
      </c>
      <c r="D144" s="2" t="s">
        <v>313</v>
      </c>
      <c r="E144" s="1">
        <v>182</v>
      </c>
      <c r="F144" s="1">
        <v>1515</v>
      </c>
      <c r="G144" s="37">
        <v>77034</v>
      </c>
      <c r="H144" s="37">
        <v>7703.4</v>
      </c>
      <c r="I144" s="47">
        <v>41138</v>
      </c>
      <c r="J144" s="47">
        <v>42185</v>
      </c>
      <c r="K144" s="47">
        <v>42185</v>
      </c>
      <c r="L144" s="30">
        <v>902</v>
      </c>
      <c r="M144" s="67" t="s">
        <v>237</v>
      </c>
      <c r="N144" s="48">
        <v>1047</v>
      </c>
      <c r="O144" s="48"/>
      <c r="P144" s="48"/>
      <c r="Q144" s="48"/>
      <c r="R144" s="48"/>
    </row>
    <row r="145" spans="2:18" s="2" customFormat="1" ht="11.25">
      <c r="B145" s="65" t="s">
        <v>314</v>
      </c>
      <c r="C145" s="65" t="s">
        <v>51</v>
      </c>
      <c r="D145" s="2" t="s">
        <v>315</v>
      </c>
      <c r="E145" s="1">
        <v>140</v>
      </c>
      <c r="F145" s="1">
        <v>1051</v>
      </c>
      <c r="G145" s="37">
        <v>113538.8</v>
      </c>
      <c r="H145" s="37">
        <v>11353.88</v>
      </c>
      <c r="I145" s="47">
        <v>41128</v>
      </c>
      <c r="J145" s="47">
        <v>42185</v>
      </c>
      <c r="K145" s="47">
        <v>42185</v>
      </c>
      <c r="L145" s="30">
        <v>902</v>
      </c>
      <c r="M145" s="67" t="s">
        <v>157</v>
      </c>
      <c r="N145" s="48">
        <v>1057</v>
      </c>
      <c r="O145" s="48"/>
      <c r="P145" s="48"/>
      <c r="Q145" s="48"/>
      <c r="R145" s="48"/>
    </row>
    <row r="146" spans="2:18" s="2" customFormat="1" ht="11.25">
      <c r="B146" s="65" t="s">
        <v>316</v>
      </c>
      <c r="C146" s="65" t="s">
        <v>51</v>
      </c>
      <c r="D146" s="2" t="s">
        <v>317</v>
      </c>
      <c r="E146" s="1">
        <v>24</v>
      </c>
      <c r="F146" s="1">
        <v>433</v>
      </c>
      <c r="G146" s="37">
        <v>14328.6</v>
      </c>
      <c r="H146" s="37">
        <v>1432.86</v>
      </c>
      <c r="I146" s="47">
        <v>41128</v>
      </c>
      <c r="J146" s="47">
        <v>42185</v>
      </c>
      <c r="K146" s="47">
        <v>42185</v>
      </c>
      <c r="L146" s="30">
        <v>902</v>
      </c>
      <c r="M146" s="67" t="s">
        <v>100</v>
      </c>
      <c r="N146" s="48">
        <v>1057</v>
      </c>
      <c r="O146" s="48"/>
      <c r="P146" s="48"/>
      <c r="Q146" s="48"/>
      <c r="R146" s="48"/>
    </row>
    <row r="147" spans="2:18" s="2" customFormat="1" ht="11.25">
      <c r="B147" s="65" t="s">
        <v>318</v>
      </c>
      <c r="C147" s="65" t="s">
        <v>51</v>
      </c>
      <c r="D147" s="2" t="s">
        <v>319</v>
      </c>
      <c r="E147" s="1">
        <v>150</v>
      </c>
      <c r="F147" s="1">
        <v>2304.8</v>
      </c>
      <c r="G147" s="37">
        <v>92952.76</v>
      </c>
      <c r="H147" s="37">
        <v>37181.11</v>
      </c>
      <c r="I147" s="47">
        <v>41124</v>
      </c>
      <c r="J147" s="47">
        <v>42185</v>
      </c>
      <c r="K147" s="47">
        <v>42185</v>
      </c>
      <c r="L147" s="30">
        <v>902</v>
      </c>
      <c r="M147" s="67" t="s">
        <v>71</v>
      </c>
      <c r="N147" s="48">
        <v>1061</v>
      </c>
      <c r="O147" s="48"/>
      <c r="P147" s="48"/>
      <c r="Q147" s="48"/>
      <c r="R147" s="48"/>
    </row>
    <row r="148" spans="2:18" s="2" customFormat="1" ht="11.25">
      <c r="B148" s="65" t="s">
        <v>320</v>
      </c>
      <c r="C148" s="65" t="s">
        <v>51</v>
      </c>
      <c r="D148" s="2" t="s">
        <v>321</v>
      </c>
      <c r="E148" s="1">
        <v>104</v>
      </c>
      <c r="F148" s="1">
        <v>1326</v>
      </c>
      <c r="G148" s="37">
        <v>91333.84</v>
      </c>
      <c r="H148" s="37">
        <v>9133.38</v>
      </c>
      <c r="I148" s="47">
        <v>41204</v>
      </c>
      <c r="J148" s="47">
        <v>42277</v>
      </c>
      <c r="K148" s="47">
        <v>42277</v>
      </c>
      <c r="L148" s="30">
        <v>994</v>
      </c>
      <c r="M148" s="67" t="s">
        <v>74</v>
      </c>
      <c r="N148" s="48">
        <v>1073</v>
      </c>
      <c r="O148" s="48"/>
      <c r="P148" s="48"/>
      <c r="Q148" s="48"/>
      <c r="R148" s="48"/>
    </row>
    <row r="149" spans="2:18" s="2" customFormat="1" ht="11.25">
      <c r="B149" s="65" t="s">
        <v>322</v>
      </c>
      <c r="C149" s="65" t="s">
        <v>51</v>
      </c>
      <c r="D149" s="2" t="s">
        <v>323</v>
      </c>
      <c r="E149" s="1">
        <v>91</v>
      </c>
      <c r="F149" s="1">
        <v>698</v>
      </c>
      <c r="G149" s="37">
        <v>53714.3</v>
      </c>
      <c r="H149" s="37">
        <v>22052.35</v>
      </c>
      <c r="I149" s="47">
        <v>41233</v>
      </c>
      <c r="J149" s="47">
        <v>42277</v>
      </c>
      <c r="K149" s="47">
        <v>42277</v>
      </c>
      <c r="L149" s="30">
        <v>994</v>
      </c>
      <c r="M149" s="67" t="s">
        <v>157</v>
      </c>
      <c r="N149" s="48">
        <v>1044</v>
      </c>
      <c r="O149" s="48"/>
      <c r="P149" s="48"/>
      <c r="Q149" s="48"/>
      <c r="R149" s="48"/>
    </row>
    <row r="150" spans="2:18" s="2" customFormat="1" ht="11.25">
      <c r="B150" s="65" t="s">
        <v>324</v>
      </c>
      <c r="C150" s="65" t="s">
        <v>51</v>
      </c>
      <c r="D150" s="2" t="s">
        <v>325</v>
      </c>
      <c r="E150" s="1">
        <v>147</v>
      </c>
      <c r="F150" s="1">
        <v>2506</v>
      </c>
      <c r="G150" s="37">
        <v>79772.2</v>
      </c>
      <c r="H150" s="37">
        <v>7977.22</v>
      </c>
      <c r="I150" s="47">
        <v>41239</v>
      </c>
      <c r="J150" s="47">
        <v>42277</v>
      </c>
      <c r="K150" s="47">
        <v>42277</v>
      </c>
      <c r="L150" s="30">
        <v>994</v>
      </c>
      <c r="M150" s="67" t="s">
        <v>95</v>
      </c>
      <c r="N150" s="48">
        <v>1038</v>
      </c>
      <c r="O150" s="48"/>
      <c r="P150" s="48"/>
      <c r="Q150" s="48"/>
      <c r="R150" s="48"/>
    </row>
    <row r="151" spans="2:18" s="2" customFormat="1" ht="11.25">
      <c r="B151" s="65" t="s">
        <v>326</v>
      </c>
      <c r="C151" s="65" t="s">
        <v>51</v>
      </c>
      <c r="D151" s="2" t="s">
        <v>327</v>
      </c>
      <c r="E151" s="1">
        <v>64</v>
      </c>
      <c r="F151" s="1">
        <v>1681</v>
      </c>
      <c r="G151" s="37">
        <v>184219.45</v>
      </c>
      <c r="H151" s="37">
        <v>184219.45</v>
      </c>
      <c r="I151" s="47">
        <v>41220</v>
      </c>
      <c r="J151" s="47">
        <v>42277</v>
      </c>
      <c r="K151" s="47">
        <v>42277</v>
      </c>
      <c r="L151" s="30">
        <v>994</v>
      </c>
      <c r="M151" s="67" t="s">
        <v>71</v>
      </c>
      <c r="N151" s="48">
        <v>1057</v>
      </c>
      <c r="O151" s="48"/>
      <c r="P151" s="48"/>
      <c r="Q151" s="48"/>
      <c r="R151" s="48"/>
    </row>
    <row r="152" spans="2:18" s="2" customFormat="1" ht="11.25">
      <c r="B152" s="65" t="s">
        <v>328</v>
      </c>
      <c r="C152" s="65" t="s">
        <v>51</v>
      </c>
      <c r="D152" s="2" t="s">
        <v>329</v>
      </c>
      <c r="E152" s="1">
        <v>72</v>
      </c>
      <c r="F152" s="1">
        <v>1121</v>
      </c>
      <c r="G152" s="37">
        <v>29632.5</v>
      </c>
      <c r="H152" s="37">
        <v>2963.25</v>
      </c>
      <c r="I152" s="47">
        <v>41204</v>
      </c>
      <c r="J152" s="47">
        <v>42277</v>
      </c>
      <c r="K152" s="47">
        <v>42277</v>
      </c>
      <c r="L152" s="30">
        <v>994</v>
      </c>
      <c r="M152" s="67" t="s">
        <v>74</v>
      </c>
      <c r="N152" s="48">
        <v>1073</v>
      </c>
      <c r="O152" s="48"/>
      <c r="P152" s="48"/>
      <c r="Q152" s="48"/>
      <c r="R152" s="48"/>
    </row>
    <row r="153" spans="2:18" s="2" customFormat="1" ht="11.25">
      <c r="B153" s="65" t="s">
        <v>330</v>
      </c>
      <c r="C153" s="65" t="s">
        <v>51</v>
      </c>
      <c r="D153" s="2" t="s">
        <v>331</v>
      </c>
      <c r="E153" s="1">
        <v>21</v>
      </c>
      <c r="F153" s="1">
        <v>729</v>
      </c>
      <c r="G153" s="37">
        <v>53722.59</v>
      </c>
      <c r="H153" s="37">
        <v>5372.26</v>
      </c>
      <c r="I153" s="47">
        <v>41201</v>
      </c>
      <c r="J153" s="47">
        <v>42277</v>
      </c>
      <c r="K153" s="47">
        <v>42277</v>
      </c>
      <c r="L153" s="30">
        <v>994</v>
      </c>
      <c r="M153" s="67" t="s">
        <v>74</v>
      </c>
      <c r="N153" s="48">
        <v>1076</v>
      </c>
      <c r="O153" s="48"/>
      <c r="P153" s="48"/>
      <c r="Q153" s="48"/>
      <c r="R153" s="48"/>
    </row>
    <row r="154" spans="2:18" s="2" customFormat="1" ht="11.25">
      <c r="B154" s="65" t="s">
        <v>332</v>
      </c>
      <c r="C154" s="65" t="s">
        <v>51</v>
      </c>
      <c r="D154" s="2" t="s">
        <v>333</v>
      </c>
      <c r="E154" s="1">
        <v>87</v>
      </c>
      <c r="F154" s="1">
        <v>1645</v>
      </c>
      <c r="G154" s="37">
        <v>38422.15</v>
      </c>
      <c r="H154" s="37">
        <v>3842.22</v>
      </c>
      <c r="I154" s="47">
        <v>41218</v>
      </c>
      <c r="J154" s="47">
        <v>42277</v>
      </c>
      <c r="K154" s="47">
        <v>42277</v>
      </c>
      <c r="L154" s="30">
        <v>994</v>
      </c>
      <c r="M154" s="67" t="s">
        <v>56</v>
      </c>
      <c r="N154" s="48">
        <v>1059</v>
      </c>
      <c r="O154" s="48"/>
      <c r="P154" s="48"/>
      <c r="Q154" s="48"/>
      <c r="R154" s="48"/>
    </row>
    <row r="155" spans="2:18" s="2" customFormat="1" ht="11.25">
      <c r="B155" s="65" t="s">
        <v>334</v>
      </c>
      <c r="C155" s="65" t="s">
        <v>51</v>
      </c>
      <c r="D155" s="2" t="s">
        <v>335</v>
      </c>
      <c r="E155" s="1">
        <v>136</v>
      </c>
      <c r="F155" s="1">
        <v>1772.4</v>
      </c>
      <c r="G155" s="37">
        <v>26824.5</v>
      </c>
      <c r="H155" s="37">
        <v>2682.45</v>
      </c>
      <c r="I155" s="47">
        <v>41234</v>
      </c>
      <c r="J155" s="47">
        <v>42277</v>
      </c>
      <c r="K155" s="47">
        <v>42277</v>
      </c>
      <c r="L155" s="30">
        <v>994</v>
      </c>
      <c r="M155" s="67" t="s">
        <v>74</v>
      </c>
      <c r="N155" s="48">
        <v>1043</v>
      </c>
      <c r="O155" s="48"/>
      <c r="P155" s="48"/>
      <c r="Q155" s="48"/>
      <c r="R155" s="48"/>
    </row>
    <row r="156" spans="2:18" s="2" customFormat="1" ht="11.25">
      <c r="B156" s="65" t="s">
        <v>336</v>
      </c>
      <c r="C156" s="65" t="s">
        <v>51</v>
      </c>
      <c r="D156" s="2" t="s">
        <v>337</v>
      </c>
      <c r="E156" s="1">
        <v>45</v>
      </c>
      <c r="F156" s="1">
        <v>1306</v>
      </c>
      <c r="G156" s="37">
        <v>160783.6</v>
      </c>
      <c r="H156" s="37">
        <v>16078.36</v>
      </c>
      <c r="I156" s="47">
        <v>41221</v>
      </c>
      <c r="J156" s="47">
        <v>42277</v>
      </c>
      <c r="K156" s="47">
        <v>42277</v>
      </c>
      <c r="L156" s="30">
        <v>994</v>
      </c>
      <c r="M156" s="67" t="s">
        <v>71</v>
      </c>
      <c r="N156" s="48">
        <v>1056</v>
      </c>
      <c r="O156" s="48"/>
      <c r="P156" s="48"/>
      <c r="Q156" s="48"/>
      <c r="R156" s="48"/>
    </row>
    <row r="157" spans="2:18" s="2" customFormat="1" ht="11.25">
      <c r="B157" s="65" t="s">
        <v>338</v>
      </c>
      <c r="C157" s="65" t="s">
        <v>51</v>
      </c>
      <c r="D157" s="2" t="s">
        <v>339</v>
      </c>
      <c r="E157" s="1">
        <v>63</v>
      </c>
      <c r="F157" s="1">
        <v>840.6</v>
      </c>
      <c r="G157" s="37">
        <v>61302.04</v>
      </c>
      <c r="H157" s="37">
        <v>61302.04</v>
      </c>
      <c r="I157" s="47">
        <v>41218</v>
      </c>
      <c r="J157" s="47">
        <v>42277</v>
      </c>
      <c r="K157" s="47">
        <v>42277</v>
      </c>
      <c r="L157" s="30">
        <v>994</v>
      </c>
      <c r="M157" s="67" t="s">
        <v>157</v>
      </c>
      <c r="N157" s="48">
        <v>1059</v>
      </c>
      <c r="O157" s="48"/>
      <c r="P157" s="48"/>
      <c r="Q157" s="48"/>
      <c r="R157" s="48"/>
    </row>
    <row r="158" spans="2:18" s="2" customFormat="1" ht="11.25">
      <c r="B158" s="65" t="s">
        <v>340</v>
      </c>
      <c r="C158" s="65" t="s">
        <v>51</v>
      </c>
      <c r="D158" s="2" t="s">
        <v>341</v>
      </c>
      <c r="E158" s="1">
        <v>275</v>
      </c>
      <c r="F158" s="1">
        <v>4127</v>
      </c>
      <c r="G158" s="37">
        <v>71300.1</v>
      </c>
      <c r="H158" s="37">
        <v>7130.01</v>
      </c>
      <c r="I158" s="47">
        <v>41269</v>
      </c>
      <c r="J158" s="47">
        <v>42277</v>
      </c>
      <c r="K158" s="47">
        <v>42277</v>
      </c>
      <c r="L158" s="30">
        <v>994</v>
      </c>
      <c r="M158" s="67" t="s">
        <v>53</v>
      </c>
      <c r="N158" s="48">
        <v>1008</v>
      </c>
      <c r="O158" s="48"/>
      <c r="P158" s="48"/>
      <c r="Q158" s="48"/>
      <c r="R158" s="48"/>
    </row>
    <row r="159" spans="2:18" s="2" customFormat="1" ht="11.25">
      <c r="B159" s="65" t="s">
        <v>342</v>
      </c>
      <c r="C159" s="65" t="s">
        <v>51</v>
      </c>
      <c r="D159" s="2" t="s">
        <v>343</v>
      </c>
      <c r="E159" s="1">
        <v>71</v>
      </c>
      <c r="F159" s="1">
        <v>933.8</v>
      </c>
      <c r="G159" s="37">
        <v>21749.2</v>
      </c>
      <c r="H159" s="37">
        <v>2174.92</v>
      </c>
      <c r="I159" s="47">
        <v>41180</v>
      </c>
      <c r="J159" s="47">
        <v>42277</v>
      </c>
      <c r="K159" s="47">
        <v>42277</v>
      </c>
      <c r="L159" s="30">
        <v>994</v>
      </c>
      <c r="M159" s="67" t="s">
        <v>56</v>
      </c>
      <c r="N159" s="48">
        <v>1097</v>
      </c>
      <c r="O159" s="48"/>
      <c r="P159" s="48"/>
      <c r="Q159" s="48"/>
      <c r="R159" s="48"/>
    </row>
    <row r="160" spans="2:18" s="2" customFormat="1" ht="11.25">
      <c r="B160" s="65" t="s">
        <v>344</v>
      </c>
      <c r="C160" s="65" t="s">
        <v>51</v>
      </c>
      <c r="D160" s="2" t="s">
        <v>345</v>
      </c>
      <c r="E160" s="1">
        <v>168</v>
      </c>
      <c r="F160" s="1">
        <v>2771.4</v>
      </c>
      <c r="G160" s="37">
        <v>70229.8</v>
      </c>
      <c r="H160" s="37">
        <v>7022.98</v>
      </c>
      <c r="I160" s="47">
        <v>41177</v>
      </c>
      <c r="J160" s="47">
        <v>42277</v>
      </c>
      <c r="K160" s="47">
        <v>42277</v>
      </c>
      <c r="L160" s="30">
        <v>994</v>
      </c>
      <c r="M160" s="67" t="s">
        <v>100</v>
      </c>
      <c r="N160" s="48">
        <v>1100</v>
      </c>
      <c r="O160" s="48"/>
      <c r="P160" s="48"/>
      <c r="Q160" s="48"/>
      <c r="R160" s="48"/>
    </row>
    <row r="161" spans="2:18" s="2" customFormat="1" ht="11.25">
      <c r="B161" s="65" t="s">
        <v>346</v>
      </c>
      <c r="C161" s="65" t="s">
        <v>51</v>
      </c>
      <c r="D161" s="2" t="s">
        <v>347</v>
      </c>
      <c r="E161" s="1">
        <v>60</v>
      </c>
      <c r="F161" s="1">
        <v>759.4</v>
      </c>
      <c r="G161" s="37">
        <v>110172.02</v>
      </c>
      <c r="H161" s="37">
        <v>110172.03</v>
      </c>
      <c r="I161" s="47">
        <v>41221</v>
      </c>
      <c r="J161" s="47">
        <v>42277</v>
      </c>
      <c r="K161" s="47">
        <v>42277</v>
      </c>
      <c r="L161" s="30">
        <v>994</v>
      </c>
      <c r="M161" s="67" t="s">
        <v>71</v>
      </c>
      <c r="N161" s="48">
        <v>1056</v>
      </c>
      <c r="O161" s="48"/>
      <c r="P161" s="48"/>
      <c r="Q161" s="48"/>
      <c r="R161" s="48"/>
    </row>
    <row r="162" spans="2:18" s="2" customFormat="1" ht="11.25">
      <c r="B162" s="65" t="s">
        <v>348</v>
      </c>
      <c r="C162" s="65" t="s">
        <v>51</v>
      </c>
      <c r="D162" s="2" t="s">
        <v>349</v>
      </c>
      <c r="E162" s="1">
        <v>90</v>
      </c>
      <c r="F162" s="1">
        <v>1544.2</v>
      </c>
      <c r="G162" s="37">
        <v>42559.28</v>
      </c>
      <c r="H162" s="37">
        <v>4255.93</v>
      </c>
      <c r="I162" s="47">
        <v>41180</v>
      </c>
      <c r="J162" s="47">
        <v>42277</v>
      </c>
      <c r="K162" s="47">
        <v>42277</v>
      </c>
      <c r="L162" s="30">
        <v>994</v>
      </c>
      <c r="M162" s="67" t="s">
        <v>56</v>
      </c>
      <c r="N162" s="48">
        <v>1097</v>
      </c>
      <c r="O162" s="48"/>
      <c r="P162" s="48"/>
      <c r="Q162" s="48"/>
      <c r="R162" s="48"/>
    </row>
    <row r="163" spans="2:18" s="2" customFormat="1" ht="11.25">
      <c r="B163" s="65" t="s">
        <v>350</v>
      </c>
      <c r="C163" s="65" t="s">
        <v>51</v>
      </c>
      <c r="D163" s="2" t="s">
        <v>351</v>
      </c>
      <c r="E163" s="1">
        <v>47</v>
      </c>
      <c r="F163" s="1">
        <v>624.6</v>
      </c>
      <c r="G163" s="37">
        <v>31032.45</v>
      </c>
      <c r="H163" s="37">
        <v>31032.45</v>
      </c>
      <c r="I163" s="47">
        <v>41173</v>
      </c>
      <c r="J163" s="47">
        <v>42277</v>
      </c>
      <c r="K163" s="47">
        <v>42277</v>
      </c>
      <c r="L163" s="30">
        <v>994</v>
      </c>
      <c r="M163" s="67" t="s">
        <v>71</v>
      </c>
      <c r="N163" s="48">
        <v>1104</v>
      </c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2013-01-11T01:52:17Z</dcterms:modified>
  <cp:category/>
  <cp:version/>
  <cp:contentType/>
  <cp:contentStatus/>
</cp:coreProperties>
</file>