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<sst xmlns="http://schemas.openxmlformats.org/spreadsheetml/2006/main" count="256" uniqueCount="160">
  <si>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</si>
  <si>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</si>
  <si>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</si>
  <si>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</si>
  <si>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</si>
  <si>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</si>
  <si>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</si>
  <si>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</si>
  <si>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</si>
  <si>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</si>
  <si>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</si>
  <si>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</si>
  <si>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</si>
  <si>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</si>
  <si>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</si>
  <si>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</si>
  <si>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</si>
  <si>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</si>
  <si>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</si>
  <si>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</si>
  <si>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</si>
  <si>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</si>
  <si>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</si>
  <si>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</si>
  <si>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</si>
  <si>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</si>
  <si>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</si>
  <si>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</si>
  <si>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</si>
  <si>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</si>
  <si>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</si>
  <si>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</si>
  <si>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</si>
  <si>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</si>
  <si>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</si>
  <si>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</si>
  <si>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</si>
  <si>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</si>
  <si>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</si>
  <si>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</si>
  <si>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</si>
  <si>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</si>
  <si>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</si>
  <si>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</si>
  <si>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</si>
  <si>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</si>
  <si>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</si>
  <si>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</si>
  <si>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</si>
  <si>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</si>
  <si>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730220201</t>
  </si>
  <si>
    <t>1</t>
  </si>
  <si>
    <t>CRAZY EIGHTS HARVEST</t>
  </si>
  <si>
    <t>SHAWN MUMA</t>
  </si>
  <si>
    <t>730290201</t>
  </si>
  <si>
    <t>STOCKHOLM VILLAGE HARVEST</t>
  </si>
  <si>
    <t>730230301</t>
  </si>
  <si>
    <t>GRIM OAK RIDGES</t>
  </si>
  <si>
    <t>730080101</t>
  </si>
  <si>
    <t>OLD ORV ACCESS</t>
  </si>
  <si>
    <t>LEON CORLEW</t>
  </si>
  <si>
    <t>730340402</t>
  </si>
  <si>
    <t>RIVER ASPEN</t>
  </si>
  <si>
    <t>DOUG LOOSE</t>
  </si>
  <si>
    <t>730030201</t>
  </si>
  <si>
    <t>STOWELL ROAD ACCESS</t>
  </si>
  <si>
    <t>WILLSIE LUMBER COMPANY</t>
  </si>
  <si>
    <t>730160401</t>
  </si>
  <si>
    <t>BETWEEN THE MILES</t>
  </si>
  <si>
    <t>GREG WOOD</t>
  </si>
  <si>
    <t>730170501</t>
  </si>
  <si>
    <t>CRANBERRY ASPEN</t>
  </si>
  <si>
    <t>C.M. FOREST PRODUCTS, INC.</t>
  </si>
  <si>
    <t>730260301</t>
  </si>
  <si>
    <t>ESTEY SELECTIONS</t>
  </si>
  <si>
    <t>730340101</t>
  </si>
  <si>
    <t>HALL'S GATE</t>
  </si>
  <si>
    <t>730110401</t>
  </si>
  <si>
    <t>LAKESHORE POWER</t>
  </si>
  <si>
    <t>TOM T R TIMBER COMPANY</t>
  </si>
  <si>
    <t>730230101</t>
  </si>
  <si>
    <t>MIXED BAG HARVEST</t>
  </si>
  <si>
    <t>730080301</t>
  </si>
  <si>
    <t>TWIN LAKES CONNECTION</t>
  </si>
  <si>
    <t>JOHN J. DOYLE FOREST PRODUCTS</t>
  </si>
  <si>
    <t>730030401</t>
  </si>
  <si>
    <t>WALKER OAK</t>
  </si>
  <si>
    <t>COOK'S FOREST PRODUCTS, L.L.C.</t>
  </si>
  <si>
    <t>730130301</t>
  </si>
  <si>
    <t>WILDWOOD ASPEN</t>
  </si>
  <si>
    <t>730140401</t>
  </si>
  <si>
    <t>CUTTING 101</t>
  </si>
  <si>
    <t>730060301</t>
  </si>
  <si>
    <t>JPT RED PINE</t>
  </si>
  <si>
    <t>BISBALLE FOREST PRODUCTS</t>
  </si>
  <si>
    <t>730180401</t>
  </si>
  <si>
    <t>MOHAWK HARVEST</t>
  </si>
  <si>
    <t>730020201</t>
  </si>
  <si>
    <t>TRI-COUNTY OAKS</t>
  </si>
  <si>
    <t>730260401</t>
  </si>
  <si>
    <t>1423 MEDLEY</t>
  </si>
  <si>
    <t>LUTKE FOREST PRODUCTS</t>
  </si>
  <si>
    <t>730090301</t>
  </si>
  <si>
    <t>C 10 R/W PINE</t>
  </si>
  <si>
    <t>730090501</t>
  </si>
  <si>
    <t>DRIFTER OAK</t>
  </si>
  <si>
    <t>730050301</t>
  </si>
  <si>
    <t>JPT COMPLEX</t>
  </si>
  <si>
    <t>730060501</t>
  </si>
  <si>
    <t>MOTHER GOOSE ASPEN</t>
  </si>
  <si>
    <t>730190301</t>
  </si>
  <si>
    <t>PIPELINE DIVIDE</t>
  </si>
  <si>
    <t>730150401</t>
  </si>
  <si>
    <t>BOWMAN STT</t>
  </si>
  <si>
    <t>730190401</t>
  </si>
  <si>
    <t>C133 OAK</t>
  </si>
  <si>
    <t>E.H.TULGESTKA &amp; SONS</t>
  </si>
  <si>
    <t>730280401</t>
  </si>
  <si>
    <t>DEER-ESTEY HARVEST</t>
  </si>
  <si>
    <t>730080202</t>
  </si>
  <si>
    <t>GATE CRASHER</t>
  </si>
  <si>
    <t>730270401</t>
  </si>
  <si>
    <t>OFF THE GRADE</t>
  </si>
  <si>
    <t>730100501</t>
  </si>
  <si>
    <t>PINE FOREST SALE</t>
  </si>
  <si>
    <t>730040501</t>
  </si>
  <si>
    <t>TRUCK TRAIL FIRELINE</t>
  </si>
  <si>
    <t>730300401</t>
  </si>
  <si>
    <t>WHAT'S LEFT</t>
  </si>
  <si>
    <t>730080501</t>
  </si>
  <si>
    <t>POLICE TOWER PINE</t>
  </si>
  <si>
    <t>730130401</t>
  </si>
  <si>
    <t>QUARRY HARVEST</t>
  </si>
  <si>
    <t>730050501</t>
  </si>
  <si>
    <t>WHITTEMORE'S KITCHEN</t>
  </si>
  <si>
    <t>WEYERHAEUSER</t>
  </si>
  <si>
    <t>730060401</t>
  </si>
  <si>
    <t>MEREDITH OAK</t>
  </si>
  <si>
    <t>AJD FOR/PRO</t>
  </si>
  <si>
    <t>730160501</t>
  </si>
  <si>
    <t>BENTLEY OAK</t>
  </si>
  <si>
    <t>MIKE PORTER</t>
  </si>
  <si>
    <t>730020602</t>
  </si>
  <si>
    <t>C114 ASPEN</t>
  </si>
  <si>
    <t>730280501</t>
  </si>
  <si>
    <t>C-7 HEMI OAK</t>
  </si>
  <si>
    <t>WEBER BROTHERS SAWMILL, INC.</t>
  </si>
  <si>
    <t>730110501</t>
  </si>
  <si>
    <t>LAME DUCK OAK</t>
  </si>
  <si>
    <t>730020501</t>
  </si>
  <si>
    <t>MOFFAT BRIDGE</t>
  </si>
  <si>
    <t>730010601</t>
  </si>
  <si>
    <t>RIFLE RIM</t>
  </si>
  <si>
    <t>DYERS SAWMILL</t>
  </si>
  <si>
    <t>730260501</t>
  </si>
  <si>
    <t>WILD RIDGE ASPEN</t>
  </si>
  <si>
    <t>730210501</t>
  </si>
  <si>
    <t>EASTERN OAK</t>
  </si>
  <si>
    <t>MILLER LOGGING, INC.</t>
  </si>
  <si>
    <t xml:space="preserve">                                  as of February 14,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</si>
</sst>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2.851562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6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6056</v>
      </c>
      <c r="L17" s="30"/>
    </row>
    <row r="18" spans="4:12" ht="12.75">
      <c r="D18" s="12" t="s">
        <v>37</v>
      </c>
      <c r="G18" s="21">
        <f>DSUM(DATABASE,5,U15:U16)</f>
        <v>85406.63</v>
      </c>
      <c r="L18" s="30"/>
    </row>
    <row r="19" spans="4:12" ht="12.75">
      <c r="D19" s="12" t="s">
        <v>34</v>
      </c>
      <c r="G19" s="18">
        <f>DSUM(DATABASE,6,V15:V16)</f>
        <v>3658735.440000001</v>
      </c>
      <c r="L19" s="30"/>
    </row>
    <row r="20" spans="4:12" ht="12.75">
      <c r="D20" s="12" t="s">
        <v>38</v>
      </c>
      <c r="G20" s="18">
        <f>DSUM(DATABASE,7,W15:W16)</f>
        <v>1627204.53</v>
      </c>
      <c r="L20" s="30"/>
    </row>
    <row r="21" spans="4:12" ht="12.75">
      <c r="D21" s="12" t="s">
        <v>35</v>
      </c>
      <c r="E21" s="22"/>
      <c r="F21" s="22"/>
      <c r="G21" s="18">
        <f>+G19-G20</f>
        <v>2031530.9100000008</v>
      </c>
      <c r="L21" s="30"/>
    </row>
    <row r="22" spans="4:12" ht="12.75">
      <c r="D22" s="12" t="s">
        <v>44</v>
      </c>
      <c r="E22" s="22"/>
      <c r="F22" s="22"/>
      <c r="G22" s="45">
        <f>+G20/G19</f>
        <v>0.44474506470465097</v>
      </c>
      <c r="L22" s="30"/>
    </row>
    <row r="23" spans="4:12" ht="12.75">
      <c r="D23" s="12" t="s">
        <v>40</v>
      </c>
      <c r="E23" s="22"/>
      <c r="F23" s="22"/>
      <c r="G23" s="59">
        <v>39127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3.039208523592085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52</v>
      </c>
      <c r="F31" s="1">
        <v>747.4</v>
      </c>
      <c r="G31" s="37">
        <v>27620.93</v>
      </c>
      <c r="H31" s="37">
        <v>27620.93</v>
      </c>
      <c r="I31" s="47">
        <v>37701</v>
      </c>
      <c r="J31" s="47">
        <v>38806</v>
      </c>
      <c r="K31" s="47">
        <v>39171</v>
      </c>
      <c r="L31" s="30">
        <v>44</v>
      </c>
      <c r="M31" s="30" t="s">
        <v>53</v>
      </c>
      <c r="N31" s="48">
        <v>1470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119</v>
      </c>
      <c r="F32" s="1">
        <v>1523.8</v>
      </c>
      <c r="G32" s="37">
        <v>65344.73</v>
      </c>
      <c r="H32" s="37">
        <v>23477.81</v>
      </c>
      <c r="I32" s="47">
        <v>37748</v>
      </c>
      <c r="J32" s="47">
        <v>38806</v>
      </c>
      <c r="K32" s="47">
        <v>39171</v>
      </c>
      <c r="L32" s="30">
        <v>44</v>
      </c>
      <c r="M32" s="30" t="s">
        <v>53</v>
      </c>
      <c r="N32" s="48">
        <v>1423</v>
      </c>
      <c r="O32" s="48"/>
      <c r="P32" s="48"/>
      <c r="Q32" s="48"/>
      <c r="R32" s="48"/>
    </row>
    <row r="33" spans="2:18" s="2" customFormat="1" ht="9.75">
      <c r="B33" s="65" t="s">
        <v>56</v>
      </c>
      <c r="C33" s="65" t="s">
        <v>51</v>
      </c>
      <c r="D33" s="46" t="s">
        <v>57</v>
      </c>
      <c r="E33" s="1">
        <v>177</v>
      </c>
      <c r="F33" s="1">
        <v>1999.4</v>
      </c>
      <c r="G33" s="37">
        <v>69515.66</v>
      </c>
      <c r="H33" s="37">
        <v>6894.32</v>
      </c>
      <c r="I33" s="47">
        <v>38126</v>
      </c>
      <c r="J33" s="47">
        <v>39172</v>
      </c>
      <c r="K33" s="47">
        <v>39172</v>
      </c>
      <c r="L33" s="30">
        <v>45</v>
      </c>
      <c r="M33" s="30" t="s">
        <v>53</v>
      </c>
      <c r="N33" s="48">
        <v>1046</v>
      </c>
      <c r="O33" s="48"/>
      <c r="P33" s="48"/>
      <c r="Q33" s="48"/>
      <c r="R33" s="48"/>
    </row>
    <row r="34" spans="2:18" s="2" customFormat="1" ht="9.75">
      <c r="B34" s="65" t="s">
        <v>58</v>
      </c>
      <c r="C34" s="65" t="s">
        <v>51</v>
      </c>
      <c r="D34" s="46" t="s">
        <v>59</v>
      </c>
      <c r="E34" s="1">
        <v>161</v>
      </c>
      <c r="F34" s="1">
        <v>567.8</v>
      </c>
      <c r="G34" s="37">
        <v>17299.9</v>
      </c>
      <c r="H34" s="37">
        <v>17299.9</v>
      </c>
      <c r="I34" s="47">
        <v>37516</v>
      </c>
      <c r="J34" s="47">
        <v>37711</v>
      </c>
      <c r="K34" s="47">
        <v>39172</v>
      </c>
      <c r="L34" s="30">
        <v>45</v>
      </c>
      <c r="M34" s="30" t="s">
        <v>60</v>
      </c>
      <c r="N34" s="48">
        <v>1656</v>
      </c>
      <c r="O34" s="48"/>
      <c r="P34" s="48"/>
      <c r="Q34" s="48"/>
      <c r="R34" s="48"/>
    </row>
    <row r="35" spans="2:18" s="2" customFormat="1" ht="9.75">
      <c r="B35" s="65" t="s">
        <v>61</v>
      </c>
      <c r="C35" s="65" t="s">
        <v>51</v>
      </c>
      <c r="D35" s="46" t="s">
        <v>62</v>
      </c>
      <c r="E35" s="1">
        <v>17</v>
      </c>
      <c r="F35" s="1">
        <v>561.2</v>
      </c>
      <c r="G35" s="37">
        <v>15606.3</v>
      </c>
      <c r="H35" s="37">
        <v>8271.34</v>
      </c>
      <c r="I35" s="47">
        <v>38288</v>
      </c>
      <c r="J35" s="47">
        <v>39172</v>
      </c>
      <c r="K35" s="47">
        <v>39172</v>
      </c>
      <c r="L35" s="30">
        <v>45</v>
      </c>
      <c r="M35" s="30" t="s">
        <v>63</v>
      </c>
      <c r="N35" s="48">
        <v>884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100</v>
      </c>
      <c r="F36" s="1">
        <v>1209.2</v>
      </c>
      <c r="G36" s="37">
        <v>71055.33</v>
      </c>
      <c r="H36" s="37">
        <v>50665.54</v>
      </c>
      <c r="I36" s="47">
        <v>37538</v>
      </c>
      <c r="J36" s="47">
        <v>38442</v>
      </c>
      <c r="K36" s="47">
        <v>39172</v>
      </c>
      <c r="L36" s="30">
        <v>45</v>
      </c>
      <c r="M36" s="30" t="s">
        <v>66</v>
      </c>
      <c r="N36" s="48">
        <v>1634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138</v>
      </c>
      <c r="F37" s="1">
        <v>1520.6</v>
      </c>
      <c r="G37" s="37">
        <v>43276.5</v>
      </c>
      <c r="H37" s="37">
        <v>26831.41</v>
      </c>
      <c r="I37" s="47">
        <v>38342</v>
      </c>
      <c r="J37" s="47">
        <v>39263</v>
      </c>
      <c r="K37" s="47">
        <v>39263</v>
      </c>
      <c r="L37" s="30">
        <v>136</v>
      </c>
      <c r="M37" s="30" t="s">
        <v>69</v>
      </c>
      <c r="N37" s="48">
        <v>921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30</v>
      </c>
      <c r="F38" s="1">
        <v>1033</v>
      </c>
      <c r="G38" s="37">
        <v>54501</v>
      </c>
      <c r="H38" s="37">
        <v>5450.1</v>
      </c>
      <c r="I38" s="47">
        <v>38553</v>
      </c>
      <c r="J38" s="47">
        <v>39263</v>
      </c>
      <c r="K38" s="47">
        <v>39263</v>
      </c>
      <c r="L38" s="30">
        <v>136</v>
      </c>
      <c r="M38" s="30" t="s">
        <v>72</v>
      </c>
      <c r="N38" s="48">
        <v>710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305</v>
      </c>
      <c r="F39" s="1">
        <v>4579</v>
      </c>
      <c r="G39" s="37">
        <v>161978.8</v>
      </c>
      <c r="H39" s="37">
        <v>90708.14</v>
      </c>
      <c r="I39" s="47">
        <v>38169</v>
      </c>
      <c r="J39" s="47">
        <v>39263</v>
      </c>
      <c r="K39" s="47">
        <v>39263</v>
      </c>
      <c r="L39" s="30">
        <v>136</v>
      </c>
      <c r="M39" s="30" t="s">
        <v>53</v>
      </c>
      <c r="N39" s="48">
        <v>1094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65</v>
      </c>
      <c r="F40" s="1">
        <v>731.8</v>
      </c>
      <c r="G40" s="37">
        <v>39336.88</v>
      </c>
      <c r="H40" s="37">
        <v>39336.88</v>
      </c>
      <c r="I40" s="47">
        <v>37760</v>
      </c>
      <c r="J40" s="47">
        <v>38533</v>
      </c>
      <c r="K40" s="47">
        <v>39263</v>
      </c>
      <c r="L40" s="30">
        <v>136</v>
      </c>
      <c r="M40" s="30" t="s">
        <v>60</v>
      </c>
      <c r="N40" s="48">
        <v>1503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168</v>
      </c>
      <c r="F41" s="1">
        <v>2062</v>
      </c>
      <c r="G41" s="37">
        <v>70195</v>
      </c>
      <c r="H41" s="37">
        <v>7019.5</v>
      </c>
      <c r="I41" s="47">
        <v>38180</v>
      </c>
      <c r="J41" s="47">
        <v>39263</v>
      </c>
      <c r="K41" s="47">
        <v>39263</v>
      </c>
      <c r="L41" s="5">
        <v>136</v>
      </c>
      <c r="M41" s="46" t="s">
        <v>79</v>
      </c>
      <c r="N41" s="2">
        <v>1083</v>
      </c>
    </row>
    <row r="42" spans="2:18" s="2" customFormat="1" ht="9.75">
      <c r="B42" s="66" t="s">
        <v>80</v>
      </c>
      <c r="C42" s="64" t="s">
        <v>51</v>
      </c>
      <c r="D42" s="2" t="s">
        <v>81</v>
      </c>
      <c r="E42" s="1">
        <v>129</v>
      </c>
      <c r="F42" s="1">
        <v>1831.2</v>
      </c>
      <c r="G42" s="37">
        <v>76285.32</v>
      </c>
      <c r="H42" s="37">
        <v>55085.7</v>
      </c>
      <c r="I42" s="47">
        <v>37459</v>
      </c>
      <c r="J42" s="47">
        <v>38533</v>
      </c>
      <c r="K42" s="47">
        <v>39263</v>
      </c>
      <c r="L42" s="30">
        <v>136</v>
      </c>
      <c r="M42" s="30" t="s">
        <v>79</v>
      </c>
      <c r="N42" s="48">
        <v>1804</v>
      </c>
      <c r="O42" s="48"/>
      <c r="P42" s="48"/>
      <c r="Q42" s="48"/>
      <c r="R42" s="48"/>
    </row>
    <row r="43" spans="2:18" s="2" customFormat="1" ht="9.75">
      <c r="B43" s="66" t="s">
        <v>82</v>
      </c>
      <c r="C43" s="64" t="s">
        <v>51</v>
      </c>
      <c r="D43" s="2" t="s">
        <v>83</v>
      </c>
      <c r="E43" s="1">
        <v>246</v>
      </c>
      <c r="F43" s="1">
        <v>3927.4</v>
      </c>
      <c r="G43" s="37">
        <v>139158.12</v>
      </c>
      <c r="H43" s="37">
        <v>80349.27</v>
      </c>
      <c r="I43" s="47">
        <v>37939</v>
      </c>
      <c r="J43" s="47">
        <v>38898</v>
      </c>
      <c r="K43" s="47">
        <v>39263</v>
      </c>
      <c r="L43" s="30">
        <v>136</v>
      </c>
      <c r="M43" s="30" t="s">
        <v>84</v>
      </c>
      <c r="N43" s="48">
        <v>1324</v>
      </c>
      <c r="O43" s="48"/>
      <c r="P43" s="48"/>
      <c r="Q43" s="48"/>
      <c r="R43" s="48"/>
    </row>
    <row r="44" spans="2:18" s="2" customFormat="1" ht="9.75">
      <c r="B44" s="66" t="s">
        <v>85</v>
      </c>
      <c r="C44" s="64" t="s">
        <v>51</v>
      </c>
      <c r="D44" s="2" t="s">
        <v>86</v>
      </c>
      <c r="E44" s="1">
        <v>150</v>
      </c>
      <c r="F44" s="1">
        <v>2589.4</v>
      </c>
      <c r="G44" s="37">
        <v>90399.48</v>
      </c>
      <c r="H44" s="37">
        <v>42010.47</v>
      </c>
      <c r="I44" s="47">
        <v>38295</v>
      </c>
      <c r="J44" s="47">
        <v>38898</v>
      </c>
      <c r="K44" s="47">
        <v>39263</v>
      </c>
      <c r="L44" s="30">
        <v>136</v>
      </c>
      <c r="M44" s="30" t="s">
        <v>87</v>
      </c>
      <c r="N44" s="48">
        <v>968</v>
      </c>
      <c r="O44" s="48"/>
      <c r="P44" s="48"/>
      <c r="Q44" s="48"/>
      <c r="R44" s="48"/>
    </row>
    <row r="45" spans="2:18" s="2" customFormat="1" ht="9.75">
      <c r="B45" s="66" t="s">
        <v>88</v>
      </c>
      <c r="C45" s="64" t="s">
        <v>51</v>
      </c>
      <c r="D45" s="2" t="s">
        <v>89</v>
      </c>
      <c r="E45" s="1">
        <v>229</v>
      </c>
      <c r="F45" s="1">
        <v>4917.2</v>
      </c>
      <c r="G45" s="37">
        <v>167592.49</v>
      </c>
      <c r="H45" s="37">
        <v>56422.46</v>
      </c>
      <c r="I45" s="47">
        <v>37959</v>
      </c>
      <c r="J45" s="47">
        <v>39263</v>
      </c>
      <c r="K45" s="47">
        <v>39263</v>
      </c>
      <c r="L45" s="30">
        <v>136</v>
      </c>
      <c r="M45" s="30" t="s">
        <v>72</v>
      </c>
      <c r="N45" s="48">
        <v>1304</v>
      </c>
      <c r="O45" s="48"/>
      <c r="P45" s="48"/>
      <c r="Q45" s="48"/>
      <c r="R45" s="48"/>
    </row>
    <row r="46" spans="2:18" s="2" customFormat="1" ht="9.75">
      <c r="B46" s="66" t="s">
        <v>90</v>
      </c>
      <c r="C46" s="64" t="s">
        <v>51</v>
      </c>
      <c r="D46" s="2" t="s">
        <v>91</v>
      </c>
      <c r="E46" s="1">
        <v>82</v>
      </c>
      <c r="F46" s="1">
        <v>1820</v>
      </c>
      <c r="G46" s="37">
        <v>66294.08</v>
      </c>
      <c r="H46" s="37">
        <v>6629.41</v>
      </c>
      <c r="I46" s="47">
        <v>38441</v>
      </c>
      <c r="J46" s="47">
        <v>39355</v>
      </c>
      <c r="K46" s="47">
        <v>39355</v>
      </c>
      <c r="L46" s="30">
        <v>228</v>
      </c>
      <c r="M46" s="30" t="s">
        <v>79</v>
      </c>
      <c r="N46" s="48">
        <v>914</v>
      </c>
      <c r="O46" s="48"/>
      <c r="P46" s="48"/>
      <c r="Q46" s="48"/>
      <c r="R46" s="48"/>
    </row>
    <row r="47" spans="2:18" s="2" customFormat="1" ht="9.75">
      <c r="B47" s="66" t="s">
        <v>92</v>
      </c>
      <c r="C47" s="64" t="s">
        <v>51</v>
      </c>
      <c r="D47" s="2" t="s">
        <v>93</v>
      </c>
      <c r="E47" s="1">
        <v>42</v>
      </c>
      <c r="F47" s="1">
        <v>503</v>
      </c>
      <c r="G47" s="37">
        <v>31057.63</v>
      </c>
      <c r="H47" s="37">
        <v>4436.8</v>
      </c>
      <c r="I47" s="47">
        <v>38124</v>
      </c>
      <c r="J47" s="47">
        <v>38990</v>
      </c>
      <c r="K47" s="47">
        <v>39355</v>
      </c>
      <c r="L47" s="30">
        <v>228</v>
      </c>
      <c r="M47" s="30" t="s">
        <v>94</v>
      </c>
      <c r="N47" s="48">
        <v>1231</v>
      </c>
      <c r="O47" s="48"/>
      <c r="P47" s="48"/>
      <c r="Q47" s="48"/>
      <c r="R47" s="48"/>
    </row>
    <row r="48" spans="2:18" s="2" customFormat="1" ht="9.75">
      <c r="B48" s="66" t="s">
        <v>95</v>
      </c>
      <c r="C48" s="64" t="s">
        <v>51</v>
      </c>
      <c r="D48" s="2" t="s">
        <v>96</v>
      </c>
      <c r="E48" s="1">
        <v>144</v>
      </c>
      <c r="F48" s="1">
        <v>1700.4</v>
      </c>
      <c r="G48" s="37">
        <v>48692.45</v>
      </c>
      <c r="H48" s="37">
        <v>4869.25</v>
      </c>
      <c r="I48" s="47">
        <v>38441</v>
      </c>
      <c r="J48" s="47">
        <v>39355</v>
      </c>
      <c r="K48" s="47">
        <v>39355</v>
      </c>
      <c r="L48" s="30">
        <v>228</v>
      </c>
      <c r="M48" s="30" t="s">
        <v>79</v>
      </c>
      <c r="N48" s="48">
        <v>914</v>
      </c>
      <c r="O48" s="48"/>
      <c r="P48" s="48"/>
      <c r="Q48" s="48"/>
      <c r="R48" s="48"/>
    </row>
    <row r="49" spans="2:18" s="2" customFormat="1" ht="9.75">
      <c r="B49" s="66" t="s">
        <v>97</v>
      </c>
      <c r="C49" s="64" t="s">
        <v>51</v>
      </c>
      <c r="D49" s="2" t="s">
        <v>98</v>
      </c>
      <c r="E49" s="1">
        <v>86</v>
      </c>
      <c r="F49" s="1">
        <v>1147.4</v>
      </c>
      <c r="G49" s="37">
        <v>39624.68</v>
      </c>
      <c r="H49" s="37">
        <v>9877.56</v>
      </c>
      <c r="I49" s="47">
        <v>37959</v>
      </c>
      <c r="J49" s="47">
        <v>38990</v>
      </c>
      <c r="K49" s="47">
        <v>39355</v>
      </c>
      <c r="L49" s="30">
        <v>228</v>
      </c>
      <c r="M49" s="30" t="s">
        <v>72</v>
      </c>
      <c r="N49" s="48">
        <v>1396</v>
      </c>
      <c r="O49" s="48"/>
      <c r="P49" s="48"/>
      <c r="Q49" s="48"/>
      <c r="R49" s="48"/>
    </row>
    <row r="50" spans="2:18" s="2" customFormat="1" ht="9.75">
      <c r="B50" s="66" t="s">
        <v>99</v>
      </c>
      <c r="C50" s="64" t="s">
        <v>51</v>
      </c>
      <c r="D50" s="2" t="s">
        <v>100</v>
      </c>
      <c r="E50" s="1">
        <v>70</v>
      </c>
      <c r="F50" s="1">
        <v>713.2</v>
      </c>
      <c r="G50" s="37">
        <v>39494.8</v>
      </c>
      <c r="H50" s="37">
        <v>3949.48</v>
      </c>
      <c r="I50" s="47">
        <v>38491</v>
      </c>
      <c r="J50" s="47">
        <v>39447</v>
      </c>
      <c r="K50" s="47">
        <v>39447</v>
      </c>
      <c r="L50" s="30">
        <v>320</v>
      </c>
      <c r="M50" s="30" t="s">
        <v>101</v>
      </c>
      <c r="N50" s="48">
        <v>956</v>
      </c>
      <c r="O50" s="48"/>
      <c r="P50" s="48"/>
      <c r="Q50" s="48"/>
      <c r="R50" s="48"/>
    </row>
    <row r="51" spans="2:18" s="2" customFormat="1" ht="9.75">
      <c r="B51" s="66" t="s">
        <v>102</v>
      </c>
      <c r="C51" s="64" t="s">
        <v>51</v>
      </c>
      <c r="D51" s="2" t="s">
        <v>103</v>
      </c>
      <c r="E51" s="1">
        <v>68</v>
      </c>
      <c r="F51" s="1">
        <v>752</v>
      </c>
      <c r="G51" s="37">
        <v>52875.57</v>
      </c>
      <c r="H51" s="37">
        <v>36257.53</v>
      </c>
      <c r="I51" s="47">
        <v>38250</v>
      </c>
      <c r="J51" s="47">
        <v>39082</v>
      </c>
      <c r="K51" s="47">
        <v>39447</v>
      </c>
      <c r="L51" s="30">
        <v>320</v>
      </c>
      <c r="M51" s="30" t="s">
        <v>94</v>
      </c>
      <c r="N51" s="48">
        <v>1197</v>
      </c>
      <c r="O51" s="48"/>
      <c r="P51" s="48"/>
      <c r="Q51" s="48"/>
      <c r="R51" s="48"/>
    </row>
    <row r="52" spans="2:18" s="2" customFormat="1" ht="9.75">
      <c r="B52" s="66" t="s">
        <v>104</v>
      </c>
      <c r="C52" s="64" t="s">
        <v>51</v>
      </c>
      <c r="D52" s="2" t="s">
        <v>105</v>
      </c>
      <c r="E52" s="1">
        <v>127</v>
      </c>
      <c r="F52" s="1">
        <v>1104.2</v>
      </c>
      <c r="G52" s="37">
        <v>48947.74</v>
      </c>
      <c r="H52" s="37">
        <v>30347.6</v>
      </c>
      <c r="I52" s="47">
        <v>38551</v>
      </c>
      <c r="J52" s="47">
        <v>39447</v>
      </c>
      <c r="K52" s="47">
        <v>39447</v>
      </c>
      <c r="L52" s="30">
        <v>320</v>
      </c>
      <c r="M52" s="30" t="s">
        <v>60</v>
      </c>
      <c r="N52" s="48">
        <v>896</v>
      </c>
      <c r="O52" s="48"/>
      <c r="P52" s="48"/>
      <c r="Q52" s="48"/>
      <c r="R52" s="48"/>
    </row>
    <row r="53" spans="2:18" s="2" customFormat="1" ht="9.75">
      <c r="B53" s="66" t="s">
        <v>106</v>
      </c>
      <c r="C53" s="64" t="s">
        <v>51</v>
      </c>
      <c r="D53" s="2" t="s">
        <v>107</v>
      </c>
      <c r="E53" s="1">
        <v>245</v>
      </c>
      <c r="F53" s="1">
        <v>3614.1</v>
      </c>
      <c r="G53" s="37">
        <v>131830.89</v>
      </c>
      <c r="H53" s="37">
        <v>132635.05</v>
      </c>
      <c r="I53" s="47">
        <v>38174</v>
      </c>
      <c r="J53" s="47">
        <v>39082</v>
      </c>
      <c r="K53" s="47">
        <v>39447</v>
      </c>
      <c r="L53" s="30">
        <v>320</v>
      </c>
      <c r="M53" s="30" t="s">
        <v>72</v>
      </c>
      <c r="N53" s="48">
        <v>1273</v>
      </c>
      <c r="O53" s="48"/>
      <c r="P53" s="48"/>
      <c r="Q53" s="48"/>
      <c r="R53" s="48"/>
    </row>
    <row r="54" spans="2:18" s="2" customFormat="1" ht="9.75">
      <c r="B54" s="66" t="s">
        <v>108</v>
      </c>
      <c r="C54" s="64" t="s">
        <v>51</v>
      </c>
      <c r="D54" s="2" t="s">
        <v>109</v>
      </c>
      <c r="E54" s="1">
        <v>122</v>
      </c>
      <c r="F54" s="1">
        <v>3147</v>
      </c>
      <c r="G54" s="37">
        <v>172306</v>
      </c>
      <c r="H54" s="37">
        <v>115445.02</v>
      </c>
      <c r="I54" s="47">
        <v>38533</v>
      </c>
      <c r="J54" s="47">
        <v>39447</v>
      </c>
      <c r="K54" s="47">
        <v>39447</v>
      </c>
      <c r="L54" s="30">
        <v>320</v>
      </c>
      <c r="M54" s="30" t="s">
        <v>53</v>
      </c>
      <c r="N54" s="48">
        <v>914</v>
      </c>
      <c r="O54" s="48"/>
      <c r="P54" s="48"/>
      <c r="Q54" s="48"/>
      <c r="R54" s="48"/>
    </row>
    <row r="55" spans="2:18" s="2" customFormat="1" ht="9.75">
      <c r="B55" s="66" t="s">
        <v>110</v>
      </c>
      <c r="C55" s="64" t="s">
        <v>51</v>
      </c>
      <c r="D55" s="2" t="s">
        <v>111</v>
      </c>
      <c r="E55" s="1">
        <v>101</v>
      </c>
      <c r="F55" s="1">
        <v>2744</v>
      </c>
      <c r="G55" s="37">
        <v>126278.92</v>
      </c>
      <c r="H55" s="37">
        <v>45700.94</v>
      </c>
      <c r="I55" s="47">
        <v>38250</v>
      </c>
      <c r="J55" s="47">
        <v>39082</v>
      </c>
      <c r="K55" s="47">
        <v>39447</v>
      </c>
      <c r="L55" s="30">
        <v>320</v>
      </c>
      <c r="M55" s="30" t="s">
        <v>94</v>
      </c>
      <c r="N55" s="48">
        <v>1197</v>
      </c>
      <c r="O55" s="48"/>
      <c r="P55" s="48"/>
      <c r="Q55" s="48"/>
      <c r="R55" s="48"/>
    </row>
    <row r="56" spans="2:18" s="2" customFormat="1" ht="9.75">
      <c r="B56" s="66" t="s">
        <v>112</v>
      </c>
      <c r="C56" s="64" t="s">
        <v>51</v>
      </c>
      <c r="D56" s="2" t="s">
        <v>113</v>
      </c>
      <c r="E56" s="1">
        <v>126</v>
      </c>
      <c r="F56" s="1">
        <v>1826.6</v>
      </c>
      <c r="G56" s="37">
        <v>76545.35</v>
      </c>
      <c r="H56" s="37">
        <v>26790.87</v>
      </c>
      <c r="I56" s="47">
        <v>38533</v>
      </c>
      <c r="J56" s="47">
        <v>39538</v>
      </c>
      <c r="K56" s="47">
        <v>39538</v>
      </c>
      <c r="L56" s="30">
        <v>411</v>
      </c>
      <c r="M56" s="30" t="s">
        <v>53</v>
      </c>
      <c r="N56" s="48">
        <v>1005</v>
      </c>
      <c r="O56" s="48"/>
      <c r="P56" s="48"/>
      <c r="Q56" s="48"/>
      <c r="R56" s="48"/>
    </row>
    <row r="57" spans="2:18" s="2" customFormat="1" ht="9.75">
      <c r="B57" s="66" t="s">
        <v>114</v>
      </c>
      <c r="C57" s="64" t="s">
        <v>51</v>
      </c>
      <c r="D57" s="2" t="s">
        <v>115</v>
      </c>
      <c r="E57" s="1">
        <v>321</v>
      </c>
      <c r="F57" s="1">
        <v>3292.4</v>
      </c>
      <c r="G57" s="37">
        <v>152747.92</v>
      </c>
      <c r="H57" s="37">
        <v>38195.8</v>
      </c>
      <c r="I57" s="47">
        <v>38551</v>
      </c>
      <c r="J57" s="47">
        <v>39538</v>
      </c>
      <c r="K57" s="47">
        <v>39538</v>
      </c>
      <c r="L57" s="30">
        <v>411</v>
      </c>
      <c r="M57" s="30" t="s">
        <v>116</v>
      </c>
      <c r="N57" s="48">
        <v>987</v>
      </c>
      <c r="O57" s="48"/>
      <c r="P57" s="48"/>
      <c r="Q57" s="48"/>
      <c r="R57" s="48"/>
    </row>
    <row r="58" spans="2:18" s="2" customFormat="1" ht="9.75">
      <c r="B58" s="66" t="s">
        <v>117</v>
      </c>
      <c r="C58" s="64" t="s">
        <v>51</v>
      </c>
      <c r="D58" s="2" t="s">
        <v>118</v>
      </c>
      <c r="E58" s="1">
        <v>196</v>
      </c>
      <c r="F58" s="1">
        <v>1280.4</v>
      </c>
      <c r="G58" s="37">
        <v>69361.45</v>
      </c>
      <c r="H58" s="37">
        <v>6936.15</v>
      </c>
      <c r="I58" s="47">
        <v>38490</v>
      </c>
      <c r="J58" s="47">
        <v>39538</v>
      </c>
      <c r="K58" s="47">
        <v>39538</v>
      </c>
      <c r="L58" s="30">
        <v>411</v>
      </c>
      <c r="M58" s="30" t="s">
        <v>79</v>
      </c>
      <c r="N58" s="48">
        <v>1048</v>
      </c>
      <c r="O58" s="48"/>
      <c r="P58" s="48"/>
      <c r="Q58" s="48"/>
      <c r="R58" s="48"/>
    </row>
    <row r="59" spans="2:18" s="2" customFormat="1" ht="9.75">
      <c r="B59" s="66" t="s">
        <v>119</v>
      </c>
      <c r="C59" s="64" t="s">
        <v>51</v>
      </c>
      <c r="D59" s="2" t="s">
        <v>120</v>
      </c>
      <c r="E59" s="1">
        <v>27</v>
      </c>
      <c r="F59" s="1">
        <v>581.6</v>
      </c>
      <c r="G59" s="37">
        <v>17537.05</v>
      </c>
      <c r="H59" s="37">
        <v>17537.05</v>
      </c>
      <c r="I59" s="47">
        <v>38973</v>
      </c>
      <c r="J59" s="47">
        <v>39538</v>
      </c>
      <c r="K59" s="47">
        <v>39538</v>
      </c>
      <c r="L59" s="30">
        <v>411</v>
      </c>
      <c r="M59" s="30" t="s">
        <v>72</v>
      </c>
      <c r="N59" s="48">
        <v>565</v>
      </c>
      <c r="O59" s="48"/>
      <c r="P59" s="48"/>
      <c r="Q59" s="48"/>
      <c r="R59" s="48"/>
    </row>
    <row r="60" spans="2:18" s="2" customFormat="1" ht="9.75">
      <c r="B60" s="66" t="s">
        <v>121</v>
      </c>
      <c r="C60" s="64" t="s">
        <v>51</v>
      </c>
      <c r="D60" s="2" t="s">
        <v>122</v>
      </c>
      <c r="E60" s="1">
        <v>211</v>
      </c>
      <c r="F60" s="1">
        <v>2822</v>
      </c>
      <c r="G60" s="37">
        <v>134851.64</v>
      </c>
      <c r="H60" s="37">
        <v>13485.16</v>
      </c>
      <c r="I60" s="47">
        <v>38475</v>
      </c>
      <c r="J60" s="47">
        <v>39538</v>
      </c>
      <c r="K60" s="47">
        <v>39538</v>
      </c>
      <c r="L60" s="30">
        <v>411</v>
      </c>
      <c r="M60" s="30" t="s">
        <v>69</v>
      </c>
      <c r="N60" s="48">
        <v>1063</v>
      </c>
      <c r="O60" s="48"/>
      <c r="P60" s="48"/>
      <c r="Q60" s="48"/>
      <c r="R60" s="48"/>
    </row>
    <row r="61" spans="2:18" s="2" customFormat="1" ht="9.75">
      <c r="B61" s="66" t="s">
        <v>123</v>
      </c>
      <c r="C61" s="64" t="s">
        <v>51</v>
      </c>
      <c r="D61" s="2" t="s">
        <v>124</v>
      </c>
      <c r="E61" s="1">
        <v>230</v>
      </c>
      <c r="F61" s="1">
        <v>3035</v>
      </c>
      <c r="G61" s="37">
        <v>172693.2</v>
      </c>
      <c r="H61" s="37">
        <v>17269.32</v>
      </c>
      <c r="I61" s="47">
        <v>38530</v>
      </c>
      <c r="J61" s="47">
        <v>39538</v>
      </c>
      <c r="K61" s="47">
        <v>39538</v>
      </c>
      <c r="L61" s="30">
        <v>411</v>
      </c>
      <c r="M61" s="30" t="s">
        <v>79</v>
      </c>
      <c r="N61" s="48">
        <v>1008</v>
      </c>
      <c r="O61" s="48"/>
      <c r="P61" s="48"/>
      <c r="Q61" s="48"/>
      <c r="R61" s="48"/>
    </row>
    <row r="62" spans="2:18" s="2" customFormat="1" ht="9.75">
      <c r="B62" s="66" t="s">
        <v>125</v>
      </c>
      <c r="C62" s="64" t="s">
        <v>51</v>
      </c>
      <c r="D62" s="2" t="s">
        <v>126</v>
      </c>
      <c r="E62" s="1">
        <v>121</v>
      </c>
      <c r="F62" s="1">
        <v>1134.2</v>
      </c>
      <c r="G62" s="37">
        <v>42614.23</v>
      </c>
      <c r="H62" s="37">
        <v>4261.42</v>
      </c>
      <c r="I62" s="47">
        <v>38519</v>
      </c>
      <c r="J62" s="47">
        <v>39538</v>
      </c>
      <c r="K62" s="47">
        <v>39538</v>
      </c>
      <c r="L62" s="30">
        <v>411</v>
      </c>
      <c r="M62" s="30" t="s">
        <v>79</v>
      </c>
      <c r="N62" s="48">
        <v>1019</v>
      </c>
      <c r="O62" s="48"/>
      <c r="P62" s="48"/>
      <c r="Q62" s="48"/>
      <c r="R62" s="48"/>
    </row>
    <row r="63" spans="2:18" s="2" customFormat="1" ht="9.75">
      <c r="B63" s="66" t="s">
        <v>127</v>
      </c>
      <c r="C63" s="64" t="s">
        <v>51</v>
      </c>
      <c r="D63" s="2" t="s">
        <v>128</v>
      </c>
      <c r="E63" s="1">
        <v>61</v>
      </c>
      <c r="F63" s="1">
        <v>594.8</v>
      </c>
      <c r="G63" s="37">
        <v>25629.22</v>
      </c>
      <c r="H63" s="37">
        <v>2562.92</v>
      </c>
      <c r="I63" s="47">
        <v>38490</v>
      </c>
      <c r="J63" s="47">
        <v>39538</v>
      </c>
      <c r="K63" s="47">
        <v>39538</v>
      </c>
      <c r="L63" s="30">
        <v>411</v>
      </c>
      <c r="M63" s="30" t="s">
        <v>79</v>
      </c>
      <c r="N63" s="48">
        <v>1048</v>
      </c>
      <c r="O63" s="48"/>
      <c r="P63" s="48"/>
      <c r="Q63" s="48"/>
      <c r="R63" s="48"/>
    </row>
    <row r="64" spans="2:18" s="2" customFormat="1" ht="9.75">
      <c r="B64" s="66" t="s">
        <v>129</v>
      </c>
      <c r="C64" s="64" t="s">
        <v>51</v>
      </c>
      <c r="D64" s="2" t="s">
        <v>130</v>
      </c>
      <c r="E64" s="1">
        <v>55</v>
      </c>
      <c r="F64" s="1">
        <v>1485.4</v>
      </c>
      <c r="G64" s="37">
        <v>74251.12</v>
      </c>
      <c r="H64" s="37">
        <v>7425.11</v>
      </c>
      <c r="I64" s="47">
        <v>38551</v>
      </c>
      <c r="J64" s="47">
        <v>39721</v>
      </c>
      <c r="K64" s="47">
        <v>39721</v>
      </c>
      <c r="L64" s="30">
        <v>594</v>
      </c>
      <c r="M64" s="30" t="s">
        <v>116</v>
      </c>
      <c r="N64" s="48">
        <v>1170</v>
      </c>
      <c r="O64" s="48"/>
      <c r="P64" s="48"/>
      <c r="Q64" s="48"/>
      <c r="R64" s="48"/>
    </row>
    <row r="65" spans="2:18" s="2" customFormat="1" ht="9.75">
      <c r="B65" s="66" t="s">
        <v>131</v>
      </c>
      <c r="C65" s="64" t="s">
        <v>51</v>
      </c>
      <c r="D65" s="2" t="s">
        <v>132</v>
      </c>
      <c r="E65" s="1">
        <v>235</v>
      </c>
      <c r="F65" s="1">
        <v>3912.6</v>
      </c>
      <c r="G65" s="37">
        <v>179209.4</v>
      </c>
      <c r="H65" s="37">
        <v>53906.47</v>
      </c>
      <c r="I65" s="47">
        <v>38554</v>
      </c>
      <c r="J65" s="47">
        <v>39721</v>
      </c>
      <c r="K65" s="47">
        <v>39721</v>
      </c>
      <c r="L65" s="30">
        <v>594</v>
      </c>
      <c r="M65" s="30" t="s">
        <v>79</v>
      </c>
      <c r="N65" s="48">
        <v>1167</v>
      </c>
      <c r="O65" s="48"/>
      <c r="P65" s="48"/>
      <c r="Q65" s="48"/>
      <c r="R65" s="48"/>
    </row>
    <row r="66" spans="2:18" s="2" customFormat="1" ht="9.75">
      <c r="B66" s="66" t="s">
        <v>133</v>
      </c>
      <c r="C66" s="64" t="s">
        <v>51</v>
      </c>
      <c r="D66" s="2" t="s">
        <v>134</v>
      </c>
      <c r="E66" s="1">
        <v>321</v>
      </c>
      <c r="F66" s="1">
        <v>6267</v>
      </c>
      <c r="G66" s="37">
        <v>246118.6</v>
      </c>
      <c r="H66" s="37">
        <v>246118.6</v>
      </c>
      <c r="I66" s="47">
        <v>38551</v>
      </c>
      <c r="J66" s="47">
        <v>39721</v>
      </c>
      <c r="K66" s="47">
        <v>39721</v>
      </c>
      <c r="L66" s="30">
        <v>594</v>
      </c>
      <c r="M66" s="30" t="s">
        <v>135</v>
      </c>
      <c r="N66" s="48">
        <v>1170</v>
      </c>
      <c r="O66" s="48"/>
      <c r="P66" s="48"/>
      <c r="Q66" s="48"/>
      <c r="R66" s="48"/>
    </row>
    <row r="67" spans="2:18" s="2" customFormat="1" ht="9.75">
      <c r="B67" s="66" t="s">
        <v>136</v>
      </c>
      <c r="C67" s="64" t="s">
        <v>51</v>
      </c>
      <c r="D67" s="2" t="s">
        <v>137</v>
      </c>
      <c r="E67" s="1">
        <v>191</v>
      </c>
      <c r="F67" s="1">
        <v>1859.2</v>
      </c>
      <c r="G67" s="37">
        <v>80167.5</v>
      </c>
      <c r="H67" s="37">
        <v>80167.5</v>
      </c>
      <c r="I67" s="47">
        <v>38561</v>
      </c>
      <c r="J67" s="47">
        <v>39813</v>
      </c>
      <c r="K67" s="47">
        <v>39813</v>
      </c>
      <c r="L67" s="30">
        <v>686</v>
      </c>
      <c r="M67" s="30" t="s">
        <v>138</v>
      </c>
      <c r="N67" s="48">
        <v>1252</v>
      </c>
      <c r="O67" s="48"/>
      <c r="P67" s="48"/>
      <c r="Q67" s="48"/>
      <c r="R67" s="48"/>
    </row>
    <row r="68" spans="2:18" s="2" customFormat="1" ht="9.75">
      <c r="B68" s="66" t="s">
        <v>139</v>
      </c>
      <c r="C68" s="64" t="s">
        <v>51</v>
      </c>
      <c r="D68" s="2" t="s">
        <v>140</v>
      </c>
      <c r="E68" s="1">
        <v>44</v>
      </c>
      <c r="F68" s="1">
        <v>388</v>
      </c>
      <c r="G68" s="37">
        <v>15072</v>
      </c>
      <c r="H68" s="37">
        <v>1507.2</v>
      </c>
      <c r="I68" s="47">
        <v>38938</v>
      </c>
      <c r="J68" s="47">
        <v>39903</v>
      </c>
      <c r="K68" s="47">
        <v>39903</v>
      </c>
      <c r="L68" s="30">
        <v>776</v>
      </c>
      <c r="M68" s="30" t="s">
        <v>141</v>
      </c>
      <c r="N68" s="48">
        <v>965</v>
      </c>
      <c r="O68" s="48"/>
      <c r="P68" s="48"/>
      <c r="Q68" s="48"/>
      <c r="R68" s="48"/>
    </row>
    <row r="69" spans="2:18" s="2" customFormat="1" ht="9.75">
      <c r="B69" s="66" t="s">
        <v>142</v>
      </c>
      <c r="C69" s="64" t="s">
        <v>51</v>
      </c>
      <c r="D69" s="2" t="s">
        <v>143</v>
      </c>
      <c r="E69" s="1">
        <v>90</v>
      </c>
      <c r="F69" s="1">
        <v>1639.6</v>
      </c>
      <c r="G69" s="37">
        <v>41322.27</v>
      </c>
      <c r="H69" s="37">
        <v>41322.27</v>
      </c>
      <c r="I69" s="47">
        <v>38936</v>
      </c>
      <c r="J69" s="47">
        <v>39903</v>
      </c>
      <c r="K69" s="47">
        <v>39903</v>
      </c>
      <c r="L69" s="30">
        <v>776</v>
      </c>
      <c r="M69" s="30" t="s">
        <v>135</v>
      </c>
      <c r="N69" s="48">
        <v>967</v>
      </c>
      <c r="O69" s="48"/>
      <c r="P69" s="48"/>
      <c r="Q69" s="48"/>
      <c r="R69" s="48"/>
    </row>
    <row r="70" spans="2:18" s="2" customFormat="1" ht="9.75">
      <c r="B70" s="66" t="s">
        <v>144</v>
      </c>
      <c r="C70" s="64" t="s">
        <v>51</v>
      </c>
      <c r="D70" s="2" t="s">
        <v>145</v>
      </c>
      <c r="E70" s="1">
        <v>65</v>
      </c>
      <c r="F70" s="1">
        <v>713</v>
      </c>
      <c r="G70" s="37">
        <v>79572</v>
      </c>
      <c r="H70" s="37">
        <v>7957.2</v>
      </c>
      <c r="I70" s="47">
        <v>38915</v>
      </c>
      <c r="J70" s="47">
        <v>39903</v>
      </c>
      <c r="K70" s="47">
        <v>39903</v>
      </c>
      <c r="L70" s="30">
        <v>776</v>
      </c>
      <c r="M70" s="30" t="s">
        <v>146</v>
      </c>
      <c r="N70" s="48">
        <v>988</v>
      </c>
      <c r="O70" s="48"/>
      <c r="P70" s="48"/>
      <c r="Q70" s="48"/>
      <c r="R70" s="48"/>
    </row>
    <row r="71" spans="2:18" s="2" customFormat="1" ht="9.75">
      <c r="B71" s="66" t="s">
        <v>147</v>
      </c>
      <c r="C71" s="64" t="s">
        <v>51</v>
      </c>
      <c r="D71" s="2" t="s">
        <v>148</v>
      </c>
      <c r="E71" s="1">
        <v>92</v>
      </c>
      <c r="F71" s="1">
        <v>1098.33</v>
      </c>
      <c r="G71" s="37">
        <v>36545.14</v>
      </c>
      <c r="H71" s="37">
        <v>3654.51</v>
      </c>
      <c r="I71" s="47">
        <v>39027</v>
      </c>
      <c r="J71" s="47">
        <v>39903</v>
      </c>
      <c r="K71" s="47">
        <v>39903</v>
      </c>
      <c r="L71" s="30">
        <v>776</v>
      </c>
      <c r="M71" s="30" t="s">
        <v>79</v>
      </c>
      <c r="N71" s="48">
        <v>876</v>
      </c>
      <c r="O71" s="48"/>
      <c r="P71" s="48"/>
      <c r="Q71" s="48"/>
      <c r="R71" s="48"/>
    </row>
    <row r="72" spans="2:18" s="2" customFormat="1" ht="9.75">
      <c r="B72" s="66" t="s">
        <v>149</v>
      </c>
      <c r="C72" s="64" t="s">
        <v>51</v>
      </c>
      <c r="D72" s="2" t="s">
        <v>150</v>
      </c>
      <c r="E72" s="1">
        <v>218</v>
      </c>
      <c r="F72" s="1">
        <v>2490</v>
      </c>
      <c r="G72" s="37">
        <v>135409.5</v>
      </c>
      <c r="H72" s="37">
        <v>13540.95</v>
      </c>
      <c r="I72" s="47">
        <v>39020</v>
      </c>
      <c r="J72" s="47">
        <v>39903</v>
      </c>
      <c r="K72" s="47">
        <v>39903</v>
      </c>
      <c r="L72" s="30">
        <v>776</v>
      </c>
      <c r="M72" s="30" t="s">
        <v>101</v>
      </c>
      <c r="N72" s="48">
        <v>883</v>
      </c>
      <c r="O72" s="48"/>
      <c r="P72" s="48"/>
      <c r="Q72" s="48"/>
      <c r="R72" s="48"/>
    </row>
    <row r="73" spans="2:18" s="2" customFormat="1" ht="9.75">
      <c r="B73" s="66" t="s">
        <v>151</v>
      </c>
      <c r="C73" s="64" t="s">
        <v>51</v>
      </c>
      <c r="D73" s="2" t="s">
        <v>152</v>
      </c>
      <c r="E73" s="1">
        <v>82</v>
      </c>
      <c r="F73" s="1">
        <v>788</v>
      </c>
      <c r="G73" s="37">
        <v>47614.2</v>
      </c>
      <c r="H73" s="37">
        <v>4761.42</v>
      </c>
      <c r="I73" s="47">
        <v>39027</v>
      </c>
      <c r="J73" s="47">
        <v>39903</v>
      </c>
      <c r="K73" s="47">
        <v>39903</v>
      </c>
      <c r="L73" s="30">
        <v>776</v>
      </c>
      <c r="M73" s="30" t="s">
        <v>153</v>
      </c>
      <c r="N73" s="48">
        <v>876</v>
      </c>
      <c r="O73" s="48"/>
      <c r="P73" s="48"/>
      <c r="Q73" s="48"/>
      <c r="R73" s="48"/>
    </row>
    <row r="74" spans="2:18" s="2" customFormat="1" ht="9.75">
      <c r="B74" s="66" t="s">
        <v>154</v>
      </c>
      <c r="C74" s="64" t="s">
        <v>51</v>
      </c>
      <c r="D74" s="2" t="s">
        <v>155</v>
      </c>
      <c r="E74" s="1">
        <v>88</v>
      </c>
      <c r="F74" s="1">
        <v>702</v>
      </c>
      <c r="G74" s="37">
        <v>25161</v>
      </c>
      <c r="H74" s="37">
        <v>25161</v>
      </c>
      <c r="I74" s="47">
        <v>38943</v>
      </c>
      <c r="J74" s="47">
        <v>39903</v>
      </c>
      <c r="K74" s="47">
        <v>39903</v>
      </c>
      <c r="L74" s="30">
        <v>776</v>
      </c>
      <c r="M74" s="30" t="s">
        <v>53</v>
      </c>
      <c r="N74" s="48">
        <v>960</v>
      </c>
      <c r="O74" s="48"/>
      <c r="P74" s="48"/>
      <c r="Q74" s="48"/>
      <c r="R74" s="48"/>
    </row>
    <row r="75" spans="2:18" s="2" customFormat="1" ht="9.75">
      <c r="B75" s="66" t="s">
        <v>156</v>
      </c>
      <c r="C75" s="64" t="s">
        <v>51</v>
      </c>
      <c r="D75" s="2" t="s">
        <v>157</v>
      </c>
      <c r="E75" s="1">
        <v>109</v>
      </c>
      <c r="F75" s="1">
        <v>2450.8</v>
      </c>
      <c r="G75" s="37">
        <v>139743.45</v>
      </c>
      <c r="H75" s="37">
        <v>87051.2</v>
      </c>
      <c r="I75" s="47">
        <v>38896</v>
      </c>
      <c r="J75" s="47">
        <v>40086</v>
      </c>
      <c r="K75" s="47">
        <v>40086</v>
      </c>
      <c r="L75" s="30">
        <v>959</v>
      </c>
      <c r="M75" s="30" t="s">
        <v>158</v>
      </c>
      <c r="N75" s="48">
        <v>1190</v>
      </c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2004-09-17T19:56:01Z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