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<sst xmlns="http://schemas.openxmlformats.org/spreadsheetml/2006/main" count="284" uniqueCount="175">
  <si>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</si>
  <si>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</si>
  <si>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</si>
  <si>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</si>
  <si>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</si>
  <si>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</si>
  <si>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</si>
  <si>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</si>
  <si>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</si>
  <si>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</si>
  <si>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</si>
  <si>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</si>
  <si>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</si>
  <si>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</si>
  <si>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</si>
  <si>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</si>
  <si>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</si>
  <si>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</si>
  <si>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</si>
  <si>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</si>
  <si>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</si>
  <si>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</si>
  <si>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</si>
  <si>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</si>
  <si>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</si>
  <si>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</si>
  <si>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</si>
  <si>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</si>
  <si>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</si>
  <si>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</si>
  <si>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</si>
  <si>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</si>
  <si>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</si>
  <si>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</si>
  <si>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</si>
  <si>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</si>
  <si>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</si>
  <si>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</si>
  <si>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</si>
  <si>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</si>
  <si>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</si>
  <si>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</si>
  <si>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</si>
  <si>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</si>
  <si>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</si>
  <si>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</si>
  <si>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</si>
  <si>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</si>
  <si>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</si>
  <si>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</si>
  <si>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730080101</t>
  </si>
  <si>
    <t>1</t>
  </si>
  <si>
    <t xml:space="preserve">OLD ORV ACCESS                </t>
  </si>
  <si>
    <t xml:space="preserve">LEON CORLEW                        </t>
  </si>
  <si>
    <t>730340101</t>
  </si>
  <si>
    <t xml:space="preserve">HALL'S GATE                   </t>
  </si>
  <si>
    <t>730080301</t>
  </si>
  <si>
    <t xml:space="preserve">TWIN LAKES CONNECTION         </t>
  </si>
  <si>
    <t xml:space="preserve">JOHN J. DOYLE FOREST PRODUCTS </t>
  </si>
  <si>
    <t>730170501</t>
  </si>
  <si>
    <t xml:space="preserve">CRANBERRY ASPEN               </t>
  </si>
  <si>
    <t xml:space="preserve">C.M. FOREST PRODUCTS, INC.    </t>
  </si>
  <si>
    <t>730230101</t>
  </si>
  <si>
    <t xml:space="preserve">MIXED BAG HARVEST             </t>
  </si>
  <si>
    <t xml:space="preserve">TOM T R TIMBER COMPANY            </t>
  </si>
  <si>
    <t>730180401</t>
  </si>
  <si>
    <t xml:space="preserve">MOHAWK HARVEST                </t>
  </si>
  <si>
    <t>730020201</t>
  </si>
  <si>
    <t xml:space="preserve">TRI-COUNTY OAKS               </t>
  </si>
  <si>
    <t>730140401</t>
  </si>
  <si>
    <t xml:space="preserve">CUTTING 101                   </t>
  </si>
  <si>
    <t>730060301</t>
  </si>
  <si>
    <t xml:space="preserve">JPT RED PINE                  </t>
  </si>
  <si>
    <t xml:space="preserve">BISBALLE FOREST PRODUCTS      </t>
  </si>
  <si>
    <t>730130301</t>
  </si>
  <si>
    <t xml:space="preserve">WILDWOOD ASPEN                </t>
  </si>
  <si>
    <t>730090501</t>
  </si>
  <si>
    <t xml:space="preserve">DRIFTER OAK                   </t>
  </si>
  <si>
    <t>730060501</t>
  </si>
  <si>
    <t xml:space="preserve">MOTHER GOOSE ASPEN            </t>
  </si>
  <si>
    <t xml:space="preserve">SHAWN MUMA                          </t>
  </si>
  <si>
    <t>730090301</t>
  </si>
  <si>
    <t xml:space="preserve">C 10 R/W PINE                 </t>
  </si>
  <si>
    <t>730190301</t>
  </si>
  <si>
    <t xml:space="preserve">PIPELINE DIVIDE               </t>
  </si>
  <si>
    <t>730050301</t>
  </si>
  <si>
    <t xml:space="preserve">JPT COMPLEX                   </t>
  </si>
  <si>
    <t>730260401</t>
  </si>
  <si>
    <t xml:space="preserve">1423 MEDLEY                   </t>
  </si>
  <si>
    <t xml:space="preserve">LUTKE FOREST PRODUCTS         </t>
  </si>
  <si>
    <t>730290201</t>
  </si>
  <si>
    <t xml:space="preserve">STOCKHOLM VILLAGE HARVEST     </t>
  </si>
  <si>
    <t>730270401</t>
  </si>
  <si>
    <t xml:space="preserve">OFF THE GRADE                 </t>
  </si>
  <si>
    <t xml:space="preserve">GREG WOOD                          </t>
  </si>
  <si>
    <t>730300401</t>
  </si>
  <si>
    <t xml:space="preserve">WHAT'S LEFT                   </t>
  </si>
  <si>
    <t>730100501</t>
  </si>
  <si>
    <t xml:space="preserve">PINE FOREST SALE              </t>
  </si>
  <si>
    <t>730280401</t>
  </si>
  <si>
    <t xml:space="preserve">DEER-ESTEY HARVEST            </t>
  </si>
  <si>
    <t>730190401</t>
  </si>
  <si>
    <t xml:space="preserve">C133 OAK                      </t>
  </si>
  <si>
    <t xml:space="preserve">E.H.TULGESTKA &amp; SONS          </t>
  </si>
  <si>
    <t>730030201</t>
  </si>
  <si>
    <t xml:space="preserve">STOWELL ROAD ACCESS           </t>
  </si>
  <si>
    <t xml:space="preserve">WILLSIE LUMBER COMPANY        </t>
  </si>
  <si>
    <t>730230301</t>
  </si>
  <si>
    <t xml:space="preserve">GRIM OAK RIDGES               </t>
  </si>
  <si>
    <t>730150401</t>
  </si>
  <si>
    <t xml:space="preserve">BOWMAN STT                    </t>
  </si>
  <si>
    <t>730040501</t>
  </si>
  <si>
    <t xml:space="preserve">TRUCK TRAIL FIRELINE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</si>
  <si>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</si>
  <si>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</si>
  <si>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</si>
  <si>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</si>
  <si>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</si>
  <si>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>730030401</t>
  </si>
  <si>
    <t xml:space="preserve">WALKER OAK                    </t>
  </si>
  <si>
    <t>COOK'S FOREST PRODUCTS, L.L.C.</t>
  </si>
  <si>
    <t>730260301</t>
  </si>
  <si>
    <t xml:space="preserve">ESTEY SELECTIONS              </t>
  </si>
  <si>
    <t>730110401</t>
  </si>
  <si>
    <t xml:space="preserve">LAKESHORE POWER               </t>
  </si>
  <si>
    <t>730090601</t>
  </si>
  <si>
    <t xml:space="preserve">CRANBERRY CREEK JACK PINE     </t>
  </si>
  <si>
    <t>730080501</t>
  </si>
  <si>
    <t xml:space="preserve">POLICE TOWER PINE             </t>
  </si>
  <si>
    <t>730050501</t>
  </si>
  <si>
    <t xml:space="preserve">WHITTEMORE'S KITCHEN          </t>
  </si>
  <si>
    <t xml:space="preserve">WEYERHAEUSER                  </t>
  </si>
  <si>
    <t>730130401</t>
  </si>
  <si>
    <t xml:space="preserve">QUARRY HARVEST                </t>
  </si>
  <si>
    <t>730060401</t>
  </si>
  <si>
    <t xml:space="preserve">MEREDITH OAK                  </t>
  </si>
  <si>
    <t xml:space="preserve">AJD FOR/PRO                   </t>
  </si>
  <si>
    <t>730010601</t>
  </si>
  <si>
    <t xml:space="preserve">RIFLE RIM                     </t>
  </si>
  <si>
    <t xml:space="preserve">DYERS SAWMILL                 </t>
  </si>
  <si>
    <t>730160501</t>
  </si>
  <si>
    <t xml:space="preserve">BENTLEY OAK                   </t>
  </si>
  <si>
    <t xml:space="preserve">MIKE PORTER                        </t>
  </si>
  <si>
    <t>730280501</t>
  </si>
  <si>
    <t xml:space="preserve">C-7 HEMI OAK                  </t>
  </si>
  <si>
    <t xml:space="preserve">WEBER BROTHERS SAWMILL, INC.  </t>
  </si>
  <si>
    <t>730020501</t>
  </si>
  <si>
    <t xml:space="preserve">MOFFAT BRIDGE                 </t>
  </si>
  <si>
    <t>730110501</t>
  </si>
  <si>
    <t xml:space="preserve">LAME DUCK OAK                 </t>
  </si>
  <si>
    <t>730260501</t>
  </si>
  <si>
    <t xml:space="preserve">WILD RIDGE ASPEN              </t>
  </si>
  <si>
    <t>730020602</t>
  </si>
  <si>
    <t xml:space="preserve">C114 ASPEN                    </t>
  </si>
  <si>
    <t>730210501</t>
  </si>
  <si>
    <t xml:space="preserve">EASTERN OAK                   </t>
  </si>
  <si>
    <t xml:space="preserve">MILLER LOGGING, INC.          </t>
  </si>
  <si>
    <t>730230501</t>
  </si>
  <si>
    <t xml:space="preserve">OLD DUMP OAK                  </t>
  </si>
  <si>
    <t>KEN AUGUSTINE FIREWOOD&amp;LOGGING</t>
  </si>
  <si>
    <t>730100601</t>
  </si>
  <si>
    <t xml:space="preserve">JACK PINE SPLIT               </t>
  </si>
  <si>
    <t>730140501</t>
  </si>
  <si>
    <t xml:space="preserve">BURNS SELECT                  </t>
  </si>
  <si>
    <t>730030601</t>
  </si>
  <si>
    <t xml:space="preserve">TREMBLING DUCK SALE           </t>
  </si>
  <si>
    <t>730270601</t>
  </si>
  <si>
    <t xml:space="preserve">BEAVER DAM X-ING              </t>
  </si>
  <si>
    <t>730040601</t>
  </si>
  <si>
    <t xml:space="preserve">SEAHORSE HARVEST              </t>
  </si>
  <si>
    <t>730080601</t>
  </si>
  <si>
    <t xml:space="preserve">HARDING PINE                  </t>
  </si>
  <si>
    <t>730230601</t>
  </si>
  <si>
    <t xml:space="preserve">JACKSON PINE                  </t>
  </si>
  <si>
    <t xml:space="preserve">                                  as of July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</si>
</sst>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7162</v>
      </c>
      <c r="L17" s="30"/>
    </row>
    <row r="18" spans="4:12" ht="12.75">
      <c r="D18" s="12" t="s">
        <v>37</v>
      </c>
      <c r="G18" s="21">
        <f>DSUM(DATABASE,5,U15:U16)</f>
        <v>101338.93000000002</v>
      </c>
      <c r="L18" s="30"/>
    </row>
    <row r="19" spans="4:12" ht="12.75">
      <c r="D19" s="12" t="s">
        <v>34</v>
      </c>
      <c r="G19" s="18">
        <f>DSUM(DATABASE,6,V15:V16)</f>
        <v>4292984.77</v>
      </c>
      <c r="L19" s="30"/>
    </row>
    <row r="20" spans="4:12" ht="12.75">
      <c r="D20" s="12" t="s">
        <v>38</v>
      </c>
      <c r="G20" s="18">
        <f>DSUM(DATABASE,7,W15:W16)</f>
        <v>2223499.81</v>
      </c>
      <c r="L20" s="30"/>
    </row>
    <row r="21" spans="4:12" ht="12.75">
      <c r="D21" s="12" t="s">
        <v>35</v>
      </c>
      <c r="E21" s="22"/>
      <c r="F21" s="22"/>
      <c r="G21" s="18">
        <f>+G19-G20</f>
        <v>2069484.9599999995</v>
      </c>
      <c r="L21" s="30"/>
    </row>
    <row r="22" spans="4:12" ht="12.75">
      <c r="D22" s="12" t="s">
        <v>44</v>
      </c>
      <c r="E22" s="22"/>
      <c r="F22" s="22"/>
      <c r="G22" s="45">
        <f>+G20/G19</f>
        <v>0.5179379683660048</v>
      </c>
      <c r="L22" s="30"/>
    </row>
    <row r="23" spans="4:12" ht="12.75">
      <c r="D23" s="12" t="s">
        <v>40</v>
      </c>
      <c r="E23" s="22"/>
      <c r="F23" s="22"/>
      <c r="G23" s="59">
        <v>39274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3.1738145416227606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161</v>
      </c>
      <c r="F31" s="1">
        <v>567.8</v>
      </c>
      <c r="G31" s="37">
        <v>17299.9</v>
      </c>
      <c r="H31" s="37">
        <v>17299.9</v>
      </c>
      <c r="I31" s="47">
        <v>37516</v>
      </c>
      <c r="J31" s="47">
        <v>37711</v>
      </c>
      <c r="K31" s="47">
        <v>39172</v>
      </c>
      <c r="L31" s="30">
        <v>-102</v>
      </c>
      <c r="M31" s="30" t="s">
        <v>53</v>
      </c>
      <c r="N31" s="48">
        <v>1656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65</v>
      </c>
      <c r="F32" s="1">
        <v>731.8</v>
      </c>
      <c r="G32" s="37">
        <v>39336.88</v>
      </c>
      <c r="H32" s="37">
        <v>39336.88</v>
      </c>
      <c r="I32" s="47">
        <v>37760</v>
      </c>
      <c r="J32" s="47">
        <v>38533</v>
      </c>
      <c r="K32" s="47">
        <v>39263</v>
      </c>
      <c r="L32" s="30">
        <v>-11</v>
      </c>
      <c r="M32" s="30" t="s">
        <v>53</v>
      </c>
      <c r="N32" s="48">
        <v>1503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246</v>
      </c>
      <c r="F33" s="1">
        <v>3927.4</v>
      </c>
      <c r="G33" s="37">
        <v>139158.12</v>
      </c>
      <c r="H33" s="37">
        <v>139158.12</v>
      </c>
      <c r="I33" s="47">
        <v>37939</v>
      </c>
      <c r="J33" s="47">
        <v>38898</v>
      </c>
      <c r="K33" s="47">
        <v>39263</v>
      </c>
      <c r="L33" s="30">
        <v>-11</v>
      </c>
      <c r="M33" s="30" t="s">
        <v>58</v>
      </c>
      <c r="N33" s="48">
        <v>1324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30</v>
      </c>
      <c r="F34" s="1">
        <v>1033</v>
      </c>
      <c r="G34" s="37">
        <v>54501</v>
      </c>
      <c r="H34" s="37">
        <v>54501</v>
      </c>
      <c r="I34" s="47">
        <v>38553</v>
      </c>
      <c r="J34" s="47">
        <v>39263</v>
      </c>
      <c r="K34" s="47">
        <v>39263</v>
      </c>
      <c r="L34" s="30">
        <v>-11</v>
      </c>
      <c r="M34" s="30" t="s">
        <v>61</v>
      </c>
      <c r="N34" s="48">
        <v>710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129</v>
      </c>
      <c r="F35" s="1">
        <v>1831.2</v>
      </c>
      <c r="G35" s="37">
        <v>76285.32</v>
      </c>
      <c r="H35" s="37">
        <v>55085.7</v>
      </c>
      <c r="I35" s="47">
        <v>37459</v>
      </c>
      <c r="J35" s="47">
        <v>38533</v>
      </c>
      <c r="K35" s="47">
        <v>39263</v>
      </c>
      <c r="L35" s="30">
        <v>-11</v>
      </c>
      <c r="M35" s="30" t="s">
        <v>64</v>
      </c>
      <c r="N35" s="48">
        <v>1804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144</v>
      </c>
      <c r="F36" s="1">
        <v>1700.4</v>
      </c>
      <c r="G36" s="37">
        <v>48692.45</v>
      </c>
      <c r="H36" s="37">
        <v>4869.25</v>
      </c>
      <c r="I36" s="47">
        <v>38441</v>
      </c>
      <c r="J36" s="47">
        <v>39355</v>
      </c>
      <c r="K36" s="47">
        <v>39355</v>
      </c>
      <c r="L36" s="30">
        <v>81</v>
      </c>
      <c r="M36" s="30" t="s">
        <v>64</v>
      </c>
      <c r="N36" s="48">
        <v>914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86</v>
      </c>
      <c r="F37" s="1">
        <v>1147.4</v>
      </c>
      <c r="G37" s="37">
        <v>39624.68</v>
      </c>
      <c r="H37" s="37">
        <v>39624.68</v>
      </c>
      <c r="I37" s="47">
        <v>37959</v>
      </c>
      <c r="J37" s="47">
        <v>38990</v>
      </c>
      <c r="K37" s="47">
        <v>39355</v>
      </c>
      <c r="L37" s="30">
        <v>81</v>
      </c>
      <c r="M37" s="30" t="s">
        <v>61</v>
      </c>
      <c r="N37" s="48">
        <v>1396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82</v>
      </c>
      <c r="F38" s="1">
        <v>1820</v>
      </c>
      <c r="G38" s="37">
        <v>66294.08</v>
      </c>
      <c r="H38" s="37">
        <v>11269.99</v>
      </c>
      <c r="I38" s="47">
        <v>38441</v>
      </c>
      <c r="J38" s="47">
        <v>39355</v>
      </c>
      <c r="K38" s="47">
        <v>39355</v>
      </c>
      <c r="L38" s="30">
        <v>81</v>
      </c>
      <c r="M38" s="30" t="s">
        <v>64</v>
      </c>
      <c r="N38" s="48">
        <v>914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42</v>
      </c>
      <c r="F39" s="1">
        <v>503</v>
      </c>
      <c r="G39" s="37">
        <v>31057.63</v>
      </c>
      <c r="H39" s="37">
        <v>31057.63</v>
      </c>
      <c r="I39" s="47">
        <v>38124</v>
      </c>
      <c r="J39" s="47">
        <v>38990</v>
      </c>
      <c r="K39" s="47">
        <v>39355</v>
      </c>
      <c r="L39" s="30">
        <v>81</v>
      </c>
      <c r="M39" s="30" t="s">
        <v>73</v>
      </c>
      <c r="N39" s="48">
        <v>1231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229</v>
      </c>
      <c r="F40" s="1">
        <v>4917.2</v>
      </c>
      <c r="G40" s="37">
        <v>167592.49</v>
      </c>
      <c r="H40" s="37">
        <v>56422.46</v>
      </c>
      <c r="I40" s="47">
        <v>37959</v>
      </c>
      <c r="J40" s="47">
        <v>39263</v>
      </c>
      <c r="K40" s="47">
        <v>39355</v>
      </c>
      <c r="L40" s="30">
        <v>81</v>
      </c>
      <c r="M40" s="30" t="s">
        <v>61</v>
      </c>
      <c r="N40" s="48">
        <v>1396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127</v>
      </c>
      <c r="F41" s="1">
        <v>1104.2</v>
      </c>
      <c r="G41" s="37">
        <v>48947.74</v>
      </c>
      <c r="H41" s="37">
        <v>30347.6</v>
      </c>
      <c r="I41" s="47">
        <v>38551</v>
      </c>
      <c r="J41" s="47">
        <v>39447</v>
      </c>
      <c r="K41" s="47">
        <v>39447</v>
      </c>
      <c r="L41" s="5">
        <v>173</v>
      </c>
      <c r="M41" s="46" t="s">
        <v>53</v>
      </c>
      <c r="N41" s="2">
        <v>896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122</v>
      </c>
      <c r="F42" s="1">
        <v>3147</v>
      </c>
      <c r="G42" s="37">
        <v>172306</v>
      </c>
      <c r="H42" s="37">
        <v>115445.02</v>
      </c>
      <c r="I42" s="47">
        <v>38533</v>
      </c>
      <c r="J42" s="47">
        <v>39447</v>
      </c>
      <c r="K42" s="47">
        <v>39447</v>
      </c>
      <c r="L42" s="30">
        <v>173</v>
      </c>
      <c r="M42" s="30" t="s">
        <v>80</v>
      </c>
      <c r="N42" s="48">
        <v>914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68</v>
      </c>
      <c r="F43" s="1">
        <v>752</v>
      </c>
      <c r="G43" s="37">
        <v>53170.01</v>
      </c>
      <c r="H43" s="37">
        <v>53170.01</v>
      </c>
      <c r="I43" s="47">
        <v>38250</v>
      </c>
      <c r="J43" s="47">
        <v>39082</v>
      </c>
      <c r="K43" s="47">
        <v>39447</v>
      </c>
      <c r="L43" s="30">
        <v>173</v>
      </c>
      <c r="M43" s="30" t="s">
        <v>73</v>
      </c>
      <c r="N43" s="48">
        <v>1197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101</v>
      </c>
      <c r="F44" s="1">
        <v>2744</v>
      </c>
      <c r="G44" s="37">
        <v>126278.92</v>
      </c>
      <c r="H44" s="37">
        <v>126278.92</v>
      </c>
      <c r="I44" s="47">
        <v>38250</v>
      </c>
      <c r="J44" s="47">
        <v>39082</v>
      </c>
      <c r="K44" s="47">
        <v>39447</v>
      </c>
      <c r="L44" s="30">
        <v>173</v>
      </c>
      <c r="M44" s="30" t="s">
        <v>73</v>
      </c>
      <c r="N44" s="48">
        <v>1197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245</v>
      </c>
      <c r="F45" s="1">
        <v>3614.1</v>
      </c>
      <c r="G45" s="37">
        <v>131830.89</v>
      </c>
      <c r="H45" s="37">
        <v>132635.05</v>
      </c>
      <c r="I45" s="47">
        <v>38174</v>
      </c>
      <c r="J45" s="47">
        <v>39082</v>
      </c>
      <c r="K45" s="47">
        <v>39447</v>
      </c>
      <c r="L45" s="30">
        <v>173</v>
      </c>
      <c r="M45" s="30" t="s">
        <v>61</v>
      </c>
      <c r="N45" s="48">
        <v>1273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70</v>
      </c>
      <c r="F46" s="1">
        <v>713.2</v>
      </c>
      <c r="G46" s="37">
        <v>39494.8</v>
      </c>
      <c r="H46" s="37">
        <v>3949.48</v>
      </c>
      <c r="I46" s="47">
        <v>38491</v>
      </c>
      <c r="J46" s="47">
        <v>39447</v>
      </c>
      <c r="K46" s="47">
        <v>39447</v>
      </c>
      <c r="L46" s="30">
        <v>173</v>
      </c>
      <c r="M46" s="30" t="s">
        <v>89</v>
      </c>
      <c r="N46" s="48">
        <v>956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119</v>
      </c>
      <c r="F47" s="1">
        <v>1523.8</v>
      </c>
      <c r="G47" s="37">
        <v>69531.43</v>
      </c>
      <c r="H47" s="37">
        <v>23477.81</v>
      </c>
      <c r="I47" s="47">
        <v>37748</v>
      </c>
      <c r="J47" s="47">
        <v>38806</v>
      </c>
      <c r="K47" s="47">
        <v>39537</v>
      </c>
      <c r="L47" s="30">
        <v>263</v>
      </c>
      <c r="M47" s="30" t="s">
        <v>80</v>
      </c>
      <c r="N47" s="48">
        <v>1789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211</v>
      </c>
      <c r="F48" s="1">
        <v>2822</v>
      </c>
      <c r="G48" s="37">
        <v>134851.64</v>
      </c>
      <c r="H48" s="37">
        <v>13485.16</v>
      </c>
      <c r="I48" s="47">
        <v>38475</v>
      </c>
      <c r="J48" s="47">
        <v>39538</v>
      </c>
      <c r="K48" s="47">
        <v>39538</v>
      </c>
      <c r="L48" s="30">
        <v>264</v>
      </c>
      <c r="M48" s="30" t="s">
        <v>94</v>
      </c>
      <c r="N48" s="48">
        <v>1063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61</v>
      </c>
      <c r="F49" s="1">
        <v>594.8</v>
      </c>
      <c r="G49" s="37">
        <v>25629.22</v>
      </c>
      <c r="H49" s="37">
        <v>2562.92</v>
      </c>
      <c r="I49" s="47">
        <v>38490</v>
      </c>
      <c r="J49" s="47">
        <v>39538</v>
      </c>
      <c r="K49" s="47">
        <v>39538</v>
      </c>
      <c r="L49" s="30">
        <v>264</v>
      </c>
      <c r="M49" s="30" t="s">
        <v>64</v>
      </c>
      <c r="N49" s="48">
        <v>1048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230</v>
      </c>
      <c r="F50" s="1">
        <v>3035</v>
      </c>
      <c r="G50" s="37">
        <v>172693.2</v>
      </c>
      <c r="H50" s="37">
        <v>17269.32</v>
      </c>
      <c r="I50" s="47">
        <v>38530</v>
      </c>
      <c r="J50" s="47">
        <v>39538</v>
      </c>
      <c r="K50" s="47">
        <v>39538</v>
      </c>
      <c r="L50" s="30">
        <v>264</v>
      </c>
      <c r="M50" s="30" t="s">
        <v>64</v>
      </c>
      <c r="N50" s="48">
        <v>1008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196</v>
      </c>
      <c r="F51" s="1">
        <v>1280.4</v>
      </c>
      <c r="G51" s="37">
        <v>69361.45</v>
      </c>
      <c r="H51" s="37">
        <v>6936.15</v>
      </c>
      <c r="I51" s="47">
        <v>38490</v>
      </c>
      <c r="J51" s="47">
        <v>39538</v>
      </c>
      <c r="K51" s="47">
        <v>39538</v>
      </c>
      <c r="L51" s="30">
        <v>264</v>
      </c>
      <c r="M51" s="30" t="s">
        <v>64</v>
      </c>
      <c r="N51" s="48">
        <v>1048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321</v>
      </c>
      <c r="F52" s="1">
        <v>3292.4</v>
      </c>
      <c r="G52" s="37">
        <v>152747.92</v>
      </c>
      <c r="H52" s="37">
        <v>38195.8</v>
      </c>
      <c r="I52" s="47">
        <v>38551</v>
      </c>
      <c r="J52" s="47">
        <v>39538</v>
      </c>
      <c r="K52" s="47">
        <v>39538</v>
      </c>
      <c r="L52" s="30">
        <v>264</v>
      </c>
      <c r="M52" s="30" t="s">
        <v>103</v>
      </c>
      <c r="N52" s="48">
        <v>987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100</v>
      </c>
      <c r="F53" s="1">
        <v>1209.2</v>
      </c>
      <c r="G53" s="37">
        <v>73094.31</v>
      </c>
      <c r="H53" s="37">
        <v>52704.52</v>
      </c>
      <c r="I53" s="47">
        <v>37538</v>
      </c>
      <c r="J53" s="47">
        <v>38442</v>
      </c>
      <c r="K53" s="47">
        <v>39538</v>
      </c>
      <c r="L53" s="30">
        <v>264</v>
      </c>
      <c r="M53" s="30" t="s">
        <v>106</v>
      </c>
      <c r="N53" s="48">
        <v>2000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177</v>
      </c>
      <c r="F54" s="1">
        <v>1999.4</v>
      </c>
      <c r="G54" s="37">
        <v>69963.79</v>
      </c>
      <c r="H54" s="37">
        <v>67895.5</v>
      </c>
      <c r="I54" s="47">
        <v>38126</v>
      </c>
      <c r="J54" s="47">
        <v>39172</v>
      </c>
      <c r="K54" s="47">
        <v>39538</v>
      </c>
      <c r="L54" s="30">
        <v>264</v>
      </c>
      <c r="M54" s="30" t="s">
        <v>80</v>
      </c>
      <c r="N54" s="48">
        <v>1412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126</v>
      </c>
      <c r="F55" s="1">
        <v>1826.6</v>
      </c>
      <c r="G55" s="37">
        <v>76545.35</v>
      </c>
      <c r="H55" s="37">
        <v>26790.87</v>
      </c>
      <c r="I55" s="47">
        <v>38533</v>
      </c>
      <c r="J55" s="47">
        <v>39538</v>
      </c>
      <c r="K55" s="47">
        <v>39538</v>
      </c>
      <c r="L55" s="30">
        <v>264</v>
      </c>
      <c r="M55" s="30" t="s">
        <v>80</v>
      </c>
      <c r="N55" s="48">
        <v>1005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121</v>
      </c>
      <c r="F56" s="1">
        <v>1134.2</v>
      </c>
      <c r="G56" s="37">
        <v>42614.23</v>
      </c>
      <c r="H56" s="37">
        <v>12784.27</v>
      </c>
      <c r="I56" s="47">
        <v>38519</v>
      </c>
      <c r="J56" s="47">
        <v>39538</v>
      </c>
      <c r="K56" s="47">
        <v>39538</v>
      </c>
      <c r="L56" s="30">
        <v>264</v>
      </c>
      <c r="M56" s="30" t="s">
        <v>64</v>
      </c>
      <c r="N56" s="48">
        <v>1019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17</v>
      </c>
      <c r="F57" s="1">
        <v>561.2</v>
      </c>
      <c r="G57" s="37">
        <v>15973.05</v>
      </c>
      <c r="H57" s="37">
        <v>8638.09</v>
      </c>
      <c r="I57" s="47">
        <v>38288</v>
      </c>
      <c r="J57" s="47">
        <v>39172</v>
      </c>
      <c r="K57" s="47">
        <v>39538</v>
      </c>
      <c r="L57" s="30">
        <v>264</v>
      </c>
      <c r="M57" s="30" t="s">
        <v>115</v>
      </c>
      <c r="N57" s="48">
        <v>1250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138</v>
      </c>
      <c r="F58" s="1">
        <v>1520.6</v>
      </c>
      <c r="G58" s="37">
        <v>44098.76</v>
      </c>
      <c r="H58" s="37">
        <v>26831.41</v>
      </c>
      <c r="I58" s="47">
        <v>38342</v>
      </c>
      <c r="J58" s="47">
        <v>39263</v>
      </c>
      <c r="K58" s="47">
        <v>39629</v>
      </c>
      <c r="L58" s="30">
        <v>355</v>
      </c>
      <c r="M58" s="30" t="s">
        <v>94</v>
      </c>
      <c r="N58" s="48">
        <v>1287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150</v>
      </c>
      <c r="F59" s="1">
        <v>2589.4</v>
      </c>
      <c r="G59" s="37">
        <v>95238.38</v>
      </c>
      <c r="H59" s="37">
        <v>42010.47</v>
      </c>
      <c r="I59" s="47">
        <v>38295</v>
      </c>
      <c r="J59" s="47">
        <v>38898</v>
      </c>
      <c r="K59" s="47">
        <v>39629</v>
      </c>
      <c r="L59" s="30">
        <v>355</v>
      </c>
      <c r="M59" s="30" t="s">
        <v>120</v>
      </c>
      <c r="N59" s="48">
        <v>1334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305</v>
      </c>
      <c r="F60" s="1">
        <v>4579</v>
      </c>
      <c r="G60" s="37">
        <v>164732.44</v>
      </c>
      <c r="H60" s="37">
        <v>109659.65</v>
      </c>
      <c r="I60" s="47">
        <v>38169</v>
      </c>
      <c r="J60" s="47">
        <v>39263</v>
      </c>
      <c r="K60" s="47">
        <v>39629</v>
      </c>
      <c r="L60" s="30">
        <v>355</v>
      </c>
      <c r="M60" s="30" t="s">
        <v>80</v>
      </c>
      <c r="N60" s="48">
        <v>1460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168</v>
      </c>
      <c r="F61" s="1">
        <v>2062</v>
      </c>
      <c r="G61" s="37">
        <v>72230.66</v>
      </c>
      <c r="H61" s="37">
        <v>26674.1</v>
      </c>
      <c r="I61" s="47">
        <v>38180</v>
      </c>
      <c r="J61" s="47">
        <v>39263</v>
      </c>
      <c r="K61" s="47">
        <v>39629</v>
      </c>
      <c r="L61" s="30">
        <v>355</v>
      </c>
      <c r="M61" s="30" t="s">
        <v>64</v>
      </c>
      <c r="N61" s="48">
        <v>1449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290</v>
      </c>
      <c r="F62" s="1">
        <v>5494</v>
      </c>
      <c r="G62" s="37">
        <v>240897</v>
      </c>
      <c r="H62" s="37">
        <v>161400.99</v>
      </c>
      <c r="I62" s="47">
        <v>39156</v>
      </c>
      <c r="J62" s="47">
        <v>39629</v>
      </c>
      <c r="K62" s="47">
        <v>39629</v>
      </c>
      <c r="L62" s="30">
        <v>355</v>
      </c>
      <c r="M62" s="30" t="s">
        <v>61</v>
      </c>
      <c r="N62" s="48">
        <v>473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55</v>
      </c>
      <c r="F63" s="1">
        <v>1485.4</v>
      </c>
      <c r="G63" s="37">
        <v>74251.12</v>
      </c>
      <c r="H63" s="37">
        <v>7425.11</v>
      </c>
      <c r="I63" s="47">
        <v>38551</v>
      </c>
      <c r="J63" s="47">
        <v>39721</v>
      </c>
      <c r="K63" s="47">
        <v>39721</v>
      </c>
      <c r="L63" s="30">
        <v>447</v>
      </c>
      <c r="M63" s="30" t="s">
        <v>103</v>
      </c>
      <c r="N63" s="48">
        <v>1170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321</v>
      </c>
      <c r="F64" s="1">
        <v>6267</v>
      </c>
      <c r="G64" s="37">
        <v>246118.6</v>
      </c>
      <c r="H64" s="37">
        <v>246118.6</v>
      </c>
      <c r="I64" s="47">
        <v>38551</v>
      </c>
      <c r="J64" s="47">
        <v>39721</v>
      </c>
      <c r="K64" s="47">
        <v>39721</v>
      </c>
      <c r="L64" s="30">
        <v>447</v>
      </c>
      <c r="M64" s="30" t="s">
        <v>131</v>
      </c>
      <c r="N64" s="48">
        <v>1170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235</v>
      </c>
      <c r="F65" s="1">
        <v>3912.6</v>
      </c>
      <c r="G65" s="37">
        <v>179209.4</v>
      </c>
      <c r="H65" s="37">
        <v>53906.47</v>
      </c>
      <c r="I65" s="47">
        <v>38554</v>
      </c>
      <c r="J65" s="47">
        <v>39721</v>
      </c>
      <c r="K65" s="47">
        <v>39721</v>
      </c>
      <c r="L65" s="30">
        <v>447</v>
      </c>
      <c r="M65" s="30" t="s">
        <v>64</v>
      </c>
      <c r="N65" s="48">
        <v>1167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191</v>
      </c>
      <c r="F66" s="1">
        <v>1859.2</v>
      </c>
      <c r="G66" s="37">
        <v>80167.5</v>
      </c>
      <c r="H66" s="37">
        <v>80167.5</v>
      </c>
      <c r="I66" s="47">
        <v>38561</v>
      </c>
      <c r="J66" s="47">
        <v>39813</v>
      </c>
      <c r="K66" s="47">
        <v>39813</v>
      </c>
      <c r="L66" s="30">
        <v>539</v>
      </c>
      <c r="M66" s="30" t="s">
        <v>136</v>
      </c>
      <c r="N66" s="48">
        <v>1252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82</v>
      </c>
      <c r="F67" s="1">
        <v>788</v>
      </c>
      <c r="G67" s="37">
        <v>47614.2</v>
      </c>
      <c r="H67" s="37">
        <v>4761.42</v>
      </c>
      <c r="I67" s="47">
        <v>39027</v>
      </c>
      <c r="J67" s="47">
        <v>39903</v>
      </c>
      <c r="K67" s="47">
        <v>39903</v>
      </c>
      <c r="L67" s="30">
        <v>629</v>
      </c>
      <c r="M67" s="30" t="s">
        <v>139</v>
      </c>
      <c r="N67" s="48">
        <v>876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44</v>
      </c>
      <c r="F68" s="1">
        <v>388</v>
      </c>
      <c r="G68" s="37">
        <v>15072</v>
      </c>
      <c r="H68" s="37">
        <v>1507.2</v>
      </c>
      <c r="I68" s="47">
        <v>38938</v>
      </c>
      <c r="J68" s="47">
        <v>39903</v>
      </c>
      <c r="K68" s="47">
        <v>39903</v>
      </c>
      <c r="L68" s="30">
        <v>629</v>
      </c>
      <c r="M68" s="30" t="s">
        <v>142</v>
      </c>
      <c r="N68" s="48">
        <v>965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65</v>
      </c>
      <c r="F69" s="1">
        <v>713</v>
      </c>
      <c r="G69" s="37">
        <v>79572</v>
      </c>
      <c r="H69" s="37">
        <v>7957.2</v>
      </c>
      <c r="I69" s="47">
        <v>38915</v>
      </c>
      <c r="J69" s="47">
        <v>39903</v>
      </c>
      <c r="K69" s="47">
        <v>39903</v>
      </c>
      <c r="L69" s="30">
        <v>629</v>
      </c>
      <c r="M69" s="30" t="s">
        <v>145</v>
      </c>
      <c r="N69" s="48">
        <v>988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218</v>
      </c>
      <c r="F70" s="1">
        <v>2490</v>
      </c>
      <c r="G70" s="37">
        <v>135409.5</v>
      </c>
      <c r="H70" s="37">
        <v>13540.95</v>
      </c>
      <c r="I70" s="47">
        <v>39020</v>
      </c>
      <c r="J70" s="47">
        <v>39903</v>
      </c>
      <c r="K70" s="47">
        <v>39903</v>
      </c>
      <c r="L70" s="30">
        <v>629</v>
      </c>
      <c r="M70" s="30" t="s">
        <v>89</v>
      </c>
      <c r="N70" s="48">
        <v>883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92</v>
      </c>
      <c r="F71" s="1">
        <v>1098.33</v>
      </c>
      <c r="G71" s="37">
        <v>36545.14</v>
      </c>
      <c r="H71" s="37">
        <v>32890.63</v>
      </c>
      <c r="I71" s="47">
        <v>39027</v>
      </c>
      <c r="J71" s="47">
        <v>39903</v>
      </c>
      <c r="K71" s="47">
        <v>39903</v>
      </c>
      <c r="L71" s="30">
        <v>629</v>
      </c>
      <c r="M71" s="30" t="s">
        <v>64</v>
      </c>
      <c r="N71" s="48">
        <v>876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88</v>
      </c>
      <c r="F72" s="1">
        <v>702</v>
      </c>
      <c r="G72" s="37">
        <v>25161</v>
      </c>
      <c r="H72" s="37">
        <v>25161</v>
      </c>
      <c r="I72" s="47">
        <v>38943</v>
      </c>
      <c r="J72" s="47">
        <v>39903</v>
      </c>
      <c r="K72" s="47">
        <v>39903</v>
      </c>
      <c r="L72" s="30">
        <v>629</v>
      </c>
      <c r="M72" s="30" t="s">
        <v>80</v>
      </c>
      <c r="N72" s="48">
        <v>960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90</v>
      </c>
      <c r="F73" s="1">
        <v>1639.6</v>
      </c>
      <c r="G73" s="37">
        <v>41322.27</v>
      </c>
      <c r="H73" s="37">
        <v>41322.27</v>
      </c>
      <c r="I73" s="47">
        <v>38936</v>
      </c>
      <c r="J73" s="47">
        <v>39903</v>
      </c>
      <c r="K73" s="47">
        <v>39903</v>
      </c>
      <c r="L73" s="30">
        <v>629</v>
      </c>
      <c r="M73" s="30" t="s">
        <v>131</v>
      </c>
      <c r="N73" s="48">
        <v>967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109</v>
      </c>
      <c r="F74" s="1">
        <v>2450.8</v>
      </c>
      <c r="G74" s="37">
        <v>139743.45</v>
      </c>
      <c r="H74" s="37">
        <v>87051.2</v>
      </c>
      <c r="I74" s="47">
        <v>38896</v>
      </c>
      <c r="J74" s="47">
        <v>40086</v>
      </c>
      <c r="K74" s="47">
        <v>40086</v>
      </c>
      <c r="L74" s="30">
        <v>812</v>
      </c>
      <c r="M74" s="30" t="s">
        <v>156</v>
      </c>
      <c r="N74" s="48">
        <v>1190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125</v>
      </c>
      <c r="F75" s="1">
        <v>2926.1</v>
      </c>
      <c r="G75" s="37">
        <v>106917</v>
      </c>
      <c r="H75" s="37">
        <v>21340.63</v>
      </c>
      <c r="I75" s="47">
        <v>39148</v>
      </c>
      <c r="J75" s="47">
        <v>40268</v>
      </c>
      <c r="K75" s="47">
        <v>40268</v>
      </c>
      <c r="L75" s="30">
        <v>994</v>
      </c>
      <c r="M75" s="30" t="s">
        <v>159</v>
      </c>
      <c r="N75" s="48">
        <v>1120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146</v>
      </c>
      <c r="F76" s="1">
        <v>1902</v>
      </c>
      <c r="G76" s="37">
        <v>70448.8</v>
      </c>
      <c r="H76" s="37">
        <v>7044.88</v>
      </c>
      <c r="I76" s="47">
        <v>39182</v>
      </c>
      <c r="J76" s="47">
        <v>40268</v>
      </c>
      <c r="K76" s="47">
        <v>40268</v>
      </c>
      <c r="L76" s="30">
        <v>994</v>
      </c>
      <c r="M76" s="30" t="s">
        <v>80</v>
      </c>
      <c r="N76" s="48">
        <v>1086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120</v>
      </c>
      <c r="F77" s="1">
        <v>1456.6</v>
      </c>
      <c r="G77" s="37">
        <v>48156.6</v>
      </c>
      <c r="H77" s="37">
        <v>13965.41</v>
      </c>
      <c r="I77" s="47">
        <v>39218</v>
      </c>
      <c r="J77" s="47">
        <v>40268</v>
      </c>
      <c r="K77" s="47">
        <v>40268</v>
      </c>
      <c r="L77" s="30">
        <v>994</v>
      </c>
      <c r="M77" s="30" t="s">
        <v>156</v>
      </c>
      <c r="N77" s="48">
        <v>1050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100</v>
      </c>
      <c r="F78" s="1">
        <v>1283</v>
      </c>
      <c r="G78" s="37">
        <v>27882</v>
      </c>
      <c r="H78" s="37">
        <v>2788.2</v>
      </c>
      <c r="I78" s="47">
        <v>39156</v>
      </c>
      <c r="J78" s="47">
        <v>40268</v>
      </c>
      <c r="K78" s="47">
        <v>40268</v>
      </c>
      <c r="L78" s="30">
        <v>994</v>
      </c>
      <c r="M78" s="30" t="s">
        <v>61</v>
      </c>
      <c r="N78" s="48">
        <v>1112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41</v>
      </c>
      <c r="F79" s="1">
        <v>735</v>
      </c>
      <c r="G79" s="37">
        <v>13389.3</v>
      </c>
      <c r="H79" s="37">
        <v>13389.3</v>
      </c>
      <c r="I79" s="47">
        <v>39141</v>
      </c>
      <c r="J79" s="47">
        <v>40268</v>
      </c>
      <c r="K79" s="47">
        <v>40268</v>
      </c>
      <c r="L79" s="30">
        <v>994</v>
      </c>
      <c r="M79" s="30" t="s">
        <v>61</v>
      </c>
      <c r="N79" s="48">
        <v>1127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77</v>
      </c>
      <c r="F80" s="1">
        <v>987.6</v>
      </c>
      <c r="G80" s="37">
        <v>28949.15</v>
      </c>
      <c r="H80" s="37">
        <v>2894.92</v>
      </c>
      <c r="I80" s="47">
        <v>39251</v>
      </c>
      <c r="J80" s="47">
        <v>40359</v>
      </c>
      <c r="K80" s="47">
        <v>40359</v>
      </c>
      <c r="L80" s="30">
        <v>1085</v>
      </c>
      <c r="M80" s="30" t="s">
        <v>156</v>
      </c>
      <c r="N80" s="48">
        <v>1108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191</v>
      </c>
      <c r="F81" s="1">
        <v>1374</v>
      </c>
      <c r="G81" s="37">
        <v>53197</v>
      </c>
      <c r="H81" s="37">
        <v>5319.7</v>
      </c>
      <c r="I81" s="47">
        <v>39240</v>
      </c>
      <c r="J81" s="47">
        <v>40359</v>
      </c>
      <c r="K81" s="47">
        <v>40359</v>
      </c>
      <c r="L81" s="30">
        <v>1085</v>
      </c>
      <c r="M81" s="30" t="s">
        <v>80</v>
      </c>
      <c r="N81" s="48">
        <v>1119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95</v>
      </c>
      <c r="F82" s="1">
        <v>1103</v>
      </c>
      <c r="G82" s="37">
        <v>71785</v>
      </c>
      <c r="H82" s="37">
        <v>7178.5</v>
      </c>
      <c r="I82" s="47">
        <v>39219</v>
      </c>
      <c r="J82" s="47">
        <v>40359</v>
      </c>
      <c r="K82" s="47">
        <v>40359</v>
      </c>
      <c r="L82" s="30">
        <v>1085</v>
      </c>
      <c r="M82" s="30" t="s">
        <v>61</v>
      </c>
      <c r="N82" s="48">
        <v>1140</v>
      </c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2007-07-13T14:47:25Z</dcterms:modified>
  <cp:category/>
  <cp:version/>
  <cp:contentType/>
  <cp:contentStatus/>
</cp:coreProperties>
</file>