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'!$B$30:$N$235</definedName>
  </definedNames>
  <calcPr fullCalcOnLoad="1"/>
</workbook>
</file>

<file path=xl/sharedStrings.xml><?xml version="1.0" encoding="utf-8"?>
<sst xmlns="http://schemas.openxmlformats.org/spreadsheetml/2006/main" count="276" uniqueCount="172">
  <si>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</si>
  <si>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</si>
  <si>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</si>
  <si>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</si>
  <si>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</si>
  <si>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</si>
  <si>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</si>
  <si>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</si>
  <si>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</si>
  <si>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</si>
  <si>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</si>
  <si>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</si>
  <si>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</si>
  <si>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</si>
  <si>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</si>
  <si>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</si>
  <si>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</si>
  <si>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</si>
  <si>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</si>
  <si>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</si>
  <si>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</si>
  <si>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</si>
  <si>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</si>
  <si>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</si>
  <si>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</si>
  <si>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</si>
  <si>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</si>
  <si>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</si>
  <si>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</si>
  <si>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</si>
  <si>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</si>
  <si>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</si>
  <si>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</si>
  <si>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</si>
  <si>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</si>
  <si>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</si>
  <si>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</si>
  <si>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</si>
  <si>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</si>
  <si>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</si>
  <si>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</si>
  <si>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</si>
  <si>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</si>
  <si>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</si>
  <si>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</si>
  <si>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</si>
  <si>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</si>
  <si>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</si>
  <si>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</si>
  <si>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</si>
  <si>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730160501</t>
  </si>
  <si>
    <t>1</t>
  </si>
  <si>
    <t xml:space="preserve">BENTLEY OAK                   </t>
  </si>
  <si>
    <t xml:space="preserve">MIKE PORTER                        </t>
  </si>
  <si>
    <t>730300401</t>
  </si>
  <si>
    <t xml:space="preserve">WHAT'S LEFT                   </t>
  </si>
  <si>
    <t xml:space="preserve">TOM T R TIMBER COMPANY            </t>
  </si>
  <si>
    <t>730040501</t>
  </si>
  <si>
    <t xml:space="preserve">TRUCK TRAIL FIRELINE          </t>
  </si>
  <si>
    <t>730270401</t>
  </si>
  <si>
    <t xml:space="preserve">OFF THE GRADE                 </t>
  </si>
  <si>
    <t xml:space="preserve">GREG WOOD                          </t>
  </si>
  <si>
    <t>730010601</t>
  </si>
  <si>
    <t xml:space="preserve">RIFLE RIM                     </t>
  </si>
  <si>
    <t xml:space="preserve">DYERS SAWMILL                 </t>
  </si>
  <si>
    <t>730030701</t>
  </si>
  <si>
    <t xml:space="preserve">GFTA 2007 ASPEN               </t>
  </si>
  <si>
    <t xml:space="preserve">C.M. FOREST PRODUCTS, INC.    </t>
  </si>
  <si>
    <t>730020602</t>
  </si>
  <si>
    <t xml:space="preserve">C114 ASPEN                    </t>
  </si>
  <si>
    <t xml:space="preserve">WEYERHAEUSER                  </t>
  </si>
  <si>
    <t>730020501</t>
  </si>
  <si>
    <t xml:space="preserve">MOFFAT BRIDGE                 </t>
  </si>
  <si>
    <t xml:space="preserve">LUTKE FOREST PRODUCTS         </t>
  </si>
  <si>
    <t>730060401</t>
  </si>
  <si>
    <t xml:space="preserve">MEREDITH OAK                  </t>
  </si>
  <si>
    <t xml:space="preserve">AJD FOR/PRO                   </t>
  </si>
  <si>
    <t>730160401</t>
  </si>
  <si>
    <t xml:space="preserve">BETWEEN THE MILES             </t>
  </si>
  <si>
    <t>730250801</t>
  </si>
  <si>
    <t xml:space="preserve">HUCKLEBERRY TRAIL BLOW DOWN   </t>
  </si>
  <si>
    <t>730050501</t>
  </si>
  <si>
    <t xml:space="preserve">WHITTEMORE'S KITCHEN          </t>
  </si>
  <si>
    <t>730230501</t>
  </si>
  <si>
    <t xml:space="preserve">OLD DUMP OAK                  </t>
  </si>
  <si>
    <t>KEN AUGUSTINE FIREWOOD&amp;LOGGING</t>
  </si>
  <si>
    <t>730140501</t>
  </si>
  <si>
    <t xml:space="preserve">BURNS SELECT                  </t>
  </si>
  <si>
    <t xml:space="preserve">MILLER LOGGING, INC.          </t>
  </si>
  <si>
    <t>730100501</t>
  </si>
  <si>
    <t xml:space="preserve">PINE FOREST SALE              </t>
  </si>
  <si>
    <t>730250601</t>
  </si>
  <si>
    <t xml:space="preserve">B-PIT HARVEST                 </t>
  </si>
  <si>
    <t xml:space="preserve">GB WOOD PRODUCTS II, INC.     </t>
  </si>
  <si>
    <t>730080601</t>
  </si>
  <si>
    <t xml:space="preserve">HARDING PINE                  </t>
  </si>
  <si>
    <t xml:space="preserve">SHAWN MUMA                          </t>
  </si>
  <si>
    <t>730170801</t>
  </si>
  <si>
    <t xml:space="preserve">C33 RPP                       </t>
  </si>
  <si>
    <t>730230601</t>
  </si>
  <si>
    <t xml:space="preserve">JACKSON PINE                  </t>
  </si>
  <si>
    <t>730140801</t>
  </si>
  <si>
    <t xml:space="preserve">M 61 RPP                      </t>
  </si>
  <si>
    <t>730160801</t>
  </si>
  <si>
    <t xml:space="preserve">THORNAPPLE TRAIL RPP          </t>
  </si>
  <si>
    <t>730010801</t>
  </si>
  <si>
    <t xml:space="preserve">ADAM'S STATION PINE           </t>
  </si>
  <si>
    <t xml:space="preserve">ROTHIG FOREST PRODUCTS, INC.  </t>
  </si>
  <si>
    <t>730140601</t>
  </si>
  <si>
    <t xml:space="preserve">C31 OAK AND ASPEN             </t>
  </si>
  <si>
    <t>730060601</t>
  </si>
  <si>
    <t xml:space="preserve">FISH CREEK NORTH              </t>
  </si>
  <si>
    <t xml:space="preserve">JE FORESTRY                   </t>
  </si>
  <si>
    <t>730280601</t>
  </si>
  <si>
    <t xml:space="preserve">GROVE OAK                     </t>
  </si>
  <si>
    <t>730300601</t>
  </si>
  <si>
    <t xml:space="preserve">67TH HEAVEN HARVEST           </t>
  </si>
  <si>
    <t xml:space="preserve">JOEL WOODRUFF                      </t>
  </si>
  <si>
    <t>730070601</t>
  </si>
  <si>
    <t xml:space="preserve">TRAIL BLAZER ASPEN  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</si>
  <si>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</si>
  <si>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</si>
  <si>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</si>
  <si>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</si>
  <si>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</si>
  <si>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</si>
  <si>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730210801</t>
  </si>
  <si>
    <t xml:space="preserve">WACKERLY 8 HARVEST            </t>
  </si>
  <si>
    <t>730190701</t>
  </si>
  <si>
    <t xml:space="preserve">PINE PIERCE HARVEST           </t>
  </si>
  <si>
    <t>730020701</t>
  </si>
  <si>
    <t xml:space="preserve">WIRTZ ROAD REVISITED          </t>
  </si>
  <si>
    <t>730040701</t>
  </si>
  <si>
    <t xml:space="preserve">HUCKLEBERRY TRAIL             </t>
  </si>
  <si>
    <t xml:space="preserve">BISBALLE FOREST PRODUCTS      </t>
  </si>
  <si>
    <t>730050701</t>
  </si>
  <si>
    <t xml:space="preserve">KLEINER OASIS                 </t>
  </si>
  <si>
    <t>730020801</t>
  </si>
  <si>
    <t xml:space="preserve">FINKBINDER HARVEST            </t>
  </si>
  <si>
    <t>730060701</t>
  </si>
  <si>
    <t xml:space="preserve">GATED OAK                     </t>
  </si>
  <si>
    <t>730070701</t>
  </si>
  <si>
    <t xml:space="preserve">WET &amp; DRY HARVEST             </t>
  </si>
  <si>
    <t>730070801</t>
  </si>
  <si>
    <t xml:space="preserve">MUSKEGON PINES                </t>
  </si>
  <si>
    <t xml:space="preserve">HYDROLAKE, INC.               </t>
  </si>
  <si>
    <t>730080701</t>
  </si>
  <si>
    <t xml:space="preserve">HERNER BACK JACK              </t>
  </si>
  <si>
    <t>730080801</t>
  </si>
  <si>
    <t xml:space="preserve">HAWTHORN MIX        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</si>
  <si>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</si>
  <si>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</si>
  <si>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</si>
  <si>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</si>
  <si>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</si>
  <si>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730130701</t>
  </si>
  <si>
    <t xml:space="preserve">CLAREOLA LINE                 </t>
  </si>
  <si>
    <t>730140701</t>
  </si>
  <si>
    <t xml:space="preserve">SECORD BACK JACK              </t>
  </si>
  <si>
    <t>730150701</t>
  </si>
  <si>
    <t xml:space="preserve">CEDAR RIVER ASPEN             </t>
  </si>
  <si>
    <t>730200701</t>
  </si>
  <si>
    <t xml:space="preserve">C72 RED PINE AND MORE         </t>
  </si>
  <si>
    <t xml:space="preserve">ANDERSON TREE &amp; CHIPPING SERV </t>
  </si>
  <si>
    <t>730210701</t>
  </si>
  <si>
    <t xml:space="preserve">BLACK TERN ASPEN              </t>
  </si>
  <si>
    <t>730290601</t>
  </si>
  <si>
    <t xml:space="preserve">LOST LEGEND                   </t>
  </si>
  <si>
    <t>730110701</t>
  </si>
  <si>
    <t xml:space="preserve">STERLING CANYONS              </t>
  </si>
  <si>
    <t xml:space="preserve">E.H.TULGESTKA &amp; SONS          </t>
  </si>
  <si>
    <t xml:space="preserve">                                  as of February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</si>
</sst>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57421875" style="41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ht="14.25" customHeight="1">
      <c r="D3" s="23" t="s">
        <v>171</v>
      </c>
    </row>
    <row r="4" ht="11.25" customHeight="1">
      <c r="D4" s="19"/>
    </row>
    <row r="5" spans="2:13" s="49" customFormat="1" ht="12.75" customHeight="1">
      <c r="B5" s="50"/>
      <c r="C5" s="51"/>
      <c r="D5" s="52" t="s">
        <v>45</v>
      </c>
      <c r="E5" s="53"/>
      <c r="F5" s="53"/>
      <c r="G5" s="54"/>
      <c r="H5" s="54"/>
      <c r="I5" s="55"/>
      <c r="J5" s="55"/>
      <c r="K5" s="55"/>
      <c r="L5" s="56"/>
      <c r="M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8</v>
      </c>
      <c r="S11" t="s">
        <v>14</v>
      </c>
    </row>
    <row r="12" spans="4:19" ht="13.5" thickBot="1">
      <c r="D12" s="11" t="s">
        <v>27</v>
      </c>
      <c r="E12" s="33">
        <f>DCOUNT(DATABASE,11,S11:S12)</f>
        <v>42</v>
      </c>
      <c r="S12" t="s">
        <v>28</v>
      </c>
    </row>
    <row r="13" spans="4:5" ht="14.25" thickBot="1" thickTop="1">
      <c r="D13" s="16" t="s">
        <v>18</v>
      </c>
      <c r="E13" s="34">
        <f>SUM(E9:E12)</f>
        <v>50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5653</v>
      </c>
    </row>
    <row r="18" spans="4:7" ht="12.75">
      <c r="D18" s="11" t="s">
        <v>37</v>
      </c>
      <c r="G18" s="20">
        <f>DSUM(DATABASE,5,U15:U16)</f>
        <v>84937.70000000001</v>
      </c>
    </row>
    <row r="19" spans="4:7" ht="12.75">
      <c r="D19" s="11" t="s">
        <v>34</v>
      </c>
      <c r="G19" s="17">
        <f>DSUM(DATABASE,6,V15:V16)</f>
        <v>3650693.729999999</v>
      </c>
    </row>
    <row r="20" spans="4:7" ht="12.75">
      <c r="D20" s="11" t="s">
        <v>38</v>
      </c>
      <c r="G20" s="17">
        <f>DSUM(DATABASE,7,W15:W16)</f>
        <v>1469316.4900000002</v>
      </c>
    </row>
    <row r="21" spans="4:7" ht="12.75">
      <c r="D21" s="11" t="s">
        <v>35</v>
      </c>
      <c r="E21" s="21"/>
      <c r="F21" s="21"/>
      <c r="G21" s="17">
        <f>+G19-G20</f>
        <v>2181377.239999999</v>
      </c>
    </row>
    <row r="22" spans="4:7" ht="12.75">
      <c r="D22" s="11" t="s">
        <v>44</v>
      </c>
      <c r="E22" s="21"/>
      <c r="F22" s="21"/>
      <c r="G22" s="35">
        <f>+G20/G19</f>
        <v>0.402475967218428</v>
      </c>
    </row>
    <row r="23" spans="4:7" ht="12.75">
      <c r="D23" s="11" t="s">
        <v>40</v>
      </c>
      <c r="E23" s="21"/>
      <c r="F23" s="21"/>
      <c r="G23" s="47">
        <v>39855</v>
      </c>
    </row>
    <row r="24" spans="4:7" ht="13.5" thickBot="1">
      <c r="D24" s="10" t="s">
        <v>43</v>
      </c>
      <c r="E24" s="5"/>
      <c r="F24" s="5"/>
      <c r="G24" s="48">
        <f>DAVERAGE(DATABASE,13,X15:X16)/365</f>
        <v>3.0014246575342467</v>
      </c>
    </row>
    <row r="25" ht="13.5" thickTop="1"/>
    <row r="27" spans="2:12" ht="13.5" thickBot="1">
      <c r="B27" s="42" t="s">
        <v>39</v>
      </c>
      <c r="L27" s="37"/>
    </row>
    <row r="28" spans="2:18" ht="13.5" thickTop="1">
      <c r="B28" s="43"/>
      <c r="C28" s="8"/>
      <c r="D28" s="8"/>
      <c r="E28" s="9"/>
      <c r="F28" s="9" t="s">
        <v>18</v>
      </c>
      <c r="G28" s="30" t="s">
        <v>6</v>
      </c>
      <c r="H28" s="30"/>
      <c r="I28" s="38" t="s">
        <v>7</v>
      </c>
      <c r="J28" s="38" t="s">
        <v>13</v>
      </c>
      <c r="K28" s="38" t="s">
        <v>6</v>
      </c>
      <c r="L28" s="57" t="s">
        <v>15</v>
      </c>
      <c r="M28" s="57"/>
      <c r="N28" s="58" t="s">
        <v>6</v>
      </c>
      <c r="O28" s="46"/>
      <c r="P28" s="46"/>
      <c r="Q28" s="46"/>
      <c r="R28" s="46"/>
    </row>
    <row r="29" spans="2:18" ht="12.75">
      <c r="B29" s="44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39" t="s">
        <v>11</v>
      </c>
      <c r="J29" s="39" t="s">
        <v>14</v>
      </c>
      <c r="K29" s="39" t="s">
        <v>14</v>
      </c>
      <c r="L29" s="25" t="s">
        <v>16</v>
      </c>
      <c r="M29" s="25"/>
      <c r="N29" s="59" t="s">
        <v>7</v>
      </c>
      <c r="O29" s="26"/>
      <c r="P29" s="26"/>
      <c r="Q29" s="26"/>
      <c r="R29" s="26"/>
    </row>
    <row r="30" spans="2:18" ht="13.5" thickBot="1">
      <c r="B30" s="4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0" t="s">
        <v>12</v>
      </c>
      <c r="J30" s="40" t="s">
        <v>12</v>
      </c>
      <c r="K30" s="40" t="s">
        <v>12</v>
      </c>
      <c r="L30" s="60" t="s">
        <v>14</v>
      </c>
      <c r="M30" s="61" t="s">
        <v>41</v>
      </c>
      <c r="N30" s="62" t="s">
        <v>42</v>
      </c>
      <c r="O30" s="46"/>
      <c r="P30" s="46"/>
      <c r="Q30" s="46"/>
      <c r="R30" s="46"/>
    </row>
    <row r="31" spans="2:14" s="49" customFormat="1" ht="11.25" customHeight="1" thickTop="1">
      <c r="B31" s="63" t="s">
        <v>62</v>
      </c>
      <c r="C31" s="64" t="s">
        <v>51</v>
      </c>
      <c r="D31" s="51" t="s">
        <v>63</v>
      </c>
      <c r="E31" s="53">
        <v>82</v>
      </c>
      <c r="F31" s="53">
        <v>788</v>
      </c>
      <c r="G31" s="54">
        <v>44693.88</v>
      </c>
      <c r="H31" s="54">
        <v>26663.95</v>
      </c>
      <c r="I31" s="55">
        <v>39027</v>
      </c>
      <c r="J31" s="55">
        <v>39903</v>
      </c>
      <c r="K31" s="55">
        <v>39903</v>
      </c>
      <c r="L31" s="56">
        <v>48</v>
      </c>
      <c r="M31" s="56" t="s">
        <v>64</v>
      </c>
      <c r="N31" s="65">
        <v>876</v>
      </c>
    </row>
    <row r="32" spans="2:14" s="49" customFormat="1" ht="11.25" customHeight="1">
      <c r="B32" s="63" t="s">
        <v>105</v>
      </c>
      <c r="C32" s="64" t="s">
        <v>51</v>
      </c>
      <c r="D32" s="51" t="s">
        <v>106</v>
      </c>
      <c r="E32" s="53">
        <v>15</v>
      </c>
      <c r="F32" s="53">
        <v>980</v>
      </c>
      <c r="G32" s="54">
        <v>66591.5</v>
      </c>
      <c r="H32" s="54">
        <v>6659.15</v>
      </c>
      <c r="I32" s="55">
        <v>39713</v>
      </c>
      <c r="J32" s="55">
        <v>40451</v>
      </c>
      <c r="K32" s="55">
        <v>40451</v>
      </c>
      <c r="L32" s="56">
        <v>596</v>
      </c>
      <c r="M32" s="56" t="s">
        <v>107</v>
      </c>
      <c r="N32" s="65">
        <v>738</v>
      </c>
    </row>
    <row r="33" spans="2:14" s="49" customFormat="1" ht="11.25" customHeight="1">
      <c r="B33" s="63" t="s">
        <v>71</v>
      </c>
      <c r="C33" s="64" t="s">
        <v>51</v>
      </c>
      <c r="D33" s="51" t="s">
        <v>72</v>
      </c>
      <c r="E33" s="53">
        <v>218</v>
      </c>
      <c r="F33" s="53">
        <v>2490</v>
      </c>
      <c r="G33" s="54">
        <v>135409.5</v>
      </c>
      <c r="H33" s="54">
        <v>13540.95</v>
      </c>
      <c r="I33" s="55">
        <v>39020</v>
      </c>
      <c r="J33" s="55">
        <v>39903</v>
      </c>
      <c r="K33" s="55">
        <v>39903</v>
      </c>
      <c r="L33" s="56">
        <v>48</v>
      </c>
      <c r="M33" s="56" t="s">
        <v>73</v>
      </c>
      <c r="N33" s="65">
        <v>883</v>
      </c>
    </row>
    <row r="34" spans="2:14" s="49" customFormat="1" ht="11.25" customHeight="1">
      <c r="B34" s="63" t="s">
        <v>68</v>
      </c>
      <c r="C34" s="64" t="s">
        <v>51</v>
      </c>
      <c r="D34" s="51" t="s">
        <v>69</v>
      </c>
      <c r="E34" s="53">
        <v>90</v>
      </c>
      <c r="F34" s="53">
        <v>1639.6</v>
      </c>
      <c r="G34" s="54">
        <v>41322.27</v>
      </c>
      <c r="H34" s="54">
        <v>41322.27</v>
      </c>
      <c r="I34" s="55">
        <v>38936</v>
      </c>
      <c r="J34" s="55">
        <v>39903</v>
      </c>
      <c r="K34" s="55">
        <v>39903</v>
      </c>
      <c r="L34" s="56">
        <v>48</v>
      </c>
      <c r="M34" s="56" t="s">
        <v>70</v>
      </c>
      <c r="N34" s="65">
        <v>967</v>
      </c>
    </row>
    <row r="35" spans="2:14" s="49" customFormat="1" ht="11.25" customHeight="1">
      <c r="B35" s="63" t="s">
        <v>130</v>
      </c>
      <c r="C35" s="64" t="s">
        <v>51</v>
      </c>
      <c r="D35" s="51" t="s">
        <v>131</v>
      </c>
      <c r="E35" s="53">
        <v>17</v>
      </c>
      <c r="F35" s="53">
        <v>379.8</v>
      </c>
      <c r="G35" s="54">
        <v>10875.9</v>
      </c>
      <c r="H35" s="54">
        <v>1087.59</v>
      </c>
      <c r="I35" s="55">
        <v>39678</v>
      </c>
      <c r="J35" s="55">
        <v>40816</v>
      </c>
      <c r="K35" s="55">
        <v>40816</v>
      </c>
      <c r="L35" s="56">
        <v>961</v>
      </c>
      <c r="M35" s="56" t="s">
        <v>67</v>
      </c>
      <c r="N35" s="66">
        <v>1138</v>
      </c>
    </row>
    <row r="36" spans="2:14" s="49" customFormat="1" ht="11.25" customHeight="1">
      <c r="B36" s="63" t="s">
        <v>137</v>
      </c>
      <c r="C36" s="64" t="s">
        <v>51</v>
      </c>
      <c r="D36" s="51" t="s">
        <v>138</v>
      </c>
      <c r="E36" s="53">
        <v>57</v>
      </c>
      <c r="F36" s="53">
        <v>900.7</v>
      </c>
      <c r="G36" s="54">
        <v>30515.37</v>
      </c>
      <c r="H36" s="54">
        <v>3051.54</v>
      </c>
      <c r="I36" s="55">
        <v>39722</v>
      </c>
      <c r="J36" s="55">
        <v>40816</v>
      </c>
      <c r="K36" s="55">
        <v>40816</v>
      </c>
      <c r="L36" s="56">
        <v>961</v>
      </c>
      <c r="M36" s="56" t="s">
        <v>96</v>
      </c>
      <c r="N36" s="66">
        <v>1094</v>
      </c>
    </row>
    <row r="37" spans="2:14" s="49" customFormat="1" ht="11.25" customHeight="1">
      <c r="B37" s="63" t="s">
        <v>65</v>
      </c>
      <c r="C37" s="64" t="s">
        <v>51</v>
      </c>
      <c r="D37" s="51" t="s">
        <v>66</v>
      </c>
      <c r="E37" s="53">
        <v>154</v>
      </c>
      <c r="F37" s="53">
        <v>3921.8</v>
      </c>
      <c r="G37" s="54">
        <v>181992.95</v>
      </c>
      <c r="H37" s="54">
        <v>181992.95</v>
      </c>
      <c r="I37" s="55">
        <v>39308</v>
      </c>
      <c r="J37" s="55">
        <v>39903</v>
      </c>
      <c r="K37" s="55">
        <v>39903</v>
      </c>
      <c r="L37" s="56">
        <v>48</v>
      </c>
      <c r="M37" s="56" t="s">
        <v>67</v>
      </c>
      <c r="N37" s="65">
        <v>595</v>
      </c>
    </row>
    <row r="38" spans="2:14" s="49" customFormat="1" ht="11.25" customHeight="1">
      <c r="B38" s="63" t="s">
        <v>57</v>
      </c>
      <c r="C38" s="64" t="s">
        <v>51</v>
      </c>
      <c r="D38" s="51" t="s">
        <v>58</v>
      </c>
      <c r="E38" s="53">
        <v>121</v>
      </c>
      <c r="F38" s="53">
        <v>1134.2</v>
      </c>
      <c r="G38" s="54">
        <v>44105.73</v>
      </c>
      <c r="H38" s="54">
        <v>22798.62</v>
      </c>
      <c r="I38" s="55">
        <v>38519</v>
      </c>
      <c r="J38" s="55">
        <v>39538</v>
      </c>
      <c r="K38" s="55">
        <v>39903</v>
      </c>
      <c r="L38" s="56">
        <v>48</v>
      </c>
      <c r="M38" s="56" t="s">
        <v>56</v>
      </c>
      <c r="N38" s="65">
        <v>1384</v>
      </c>
    </row>
    <row r="39" spans="2:14" s="49" customFormat="1" ht="11.25" customHeight="1">
      <c r="B39" s="63" t="s">
        <v>132</v>
      </c>
      <c r="C39" s="64" t="s">
        <v>51</v>
      </c>
      <c r="D39" s="51" t="s">
        <v>133</v>
      </c>
      <c r="E39" s="53">
        <v>68</v>
      </c>
      <c r="F39" s="53">
        <v>1062.4</v>
      </c>
      <c r="G39" s="54">
        <v>34847.06</v>
      </c>
      <c r="H39" s="54">
        <v>3484.71</v>
      </c>
      <c r="I39" s="55">
        <v>39706</v>
      </c>
      <c r="J39" s="55">
        <v>40816</v>
      </c>
      <c r="K39" s="55">
        <v>40816</v>
      </c>
      <c r="L39" s="56">
        <v>961</v>
      </c>
      <c r="M39" s="56" t="s">
        <v>134</v>
      </c>
      <c r="N39" s="66">
        <v>1110</v>
      </c>
    </row>
    <row r="40" spans="2:14" s="49" customFormat="1" ht="11.25" customHeight="1">
      <c r="B40" s="63" t="s">
        <v>81</v>
      </c>
      <c r="C40" s="64" t="s">
        <v>51</v>
      </c>
      <c r="D40" s="51" t="s">
        <v>82</v>
      </c>
      <c r="E40" s="53">
        <v>321</v>
      </c>
      <c r="F40" s="53">
        <v>6267</v>
      </c>
      <c r="G40" s="54">
        <v>246118.6</v>
      </c>
      <c r="H40" s="54">
        <v>246118.6</v>
      </c>
      <c r="I40" s="55">
        <v>38551</v>
      </c>
      <c r="J40" s="55">
        <v>39721</v>
      </c>
      <c r="K40" s="55">
        <v>40086</v>
      </c>
      <c r="L40" s="56">
        <v>231</v>
      </c>
      <c r="M40" s="56" t="s">
        <v>70</v>
      </c>
      <c r="N40" s="65">
        <v>1535</v>
      </c>
    </row>
    <row r="41" spans="2:14" s="49" customFormat="1" ht="11.25" customHeight="1">
      <c r="B41" s="63" t="s">
        <v>135</v>
      </c>
      <c r="C41" s="64" t="s">
        <v>51</v>
      </c>
      <c r="D41" s="51" t="s">
        <v>136</v>
      </c>
      <c r="E41" s="53">
        <v>111</v>
      </c>
      <c r="F41" s="53">
        <v>1155.6</v>
      </c>
      <c r="G41" s="54">
        <v>49499.44</v>
      </c>
      <c r="H41" s="54">
        <v>37124.58</v>
      </c>
      <c r="I41" s="55">
        <v>39708</v>
      </c>
      <c r="J41" s="55">
        <v>40816</v>
      </c>
      <c r="K41" s="55">
        <v>40816</v>
      </c>
      <c r="L41" s="56">
        <v>961</v>
      </c>
      <c r="M41" s="56" t="s">
        <v>56</v>
      </c>
      <c r="N41" s="66">
        <v>1108</v>
      </c>
    </row>
    <row r="42" spans="2:14" s="49" customFormat="1" ht="11.25" customHeight="1">
      <c r="B42" s="63" t="s">
        <v>74</v>
      </c>
      <c r="C42" s="64" t="s">
        <v>51</v>
      </c>
      <c r="D42" s="51" t="s">
        <v>75</v>
      </c>
      <c r="E42" s="53">
        <v>191</v>
      </c>
      <c r="F42" s="53">
        <v>1859.2</v>
      </c>
      <c r="G42" s="54">
        <v>80167.5</v>
      </c>
      <c r="H42" s="54">
        <v>80167.5</v>
      </c>
      <c r="I42" s="55">
        <v>38561</v>
      </c>
      <c r="J42" s="55">
        <v>39813</v>
      </c>
      <c r="K42" s="55">
        <v>39994</v>
      </c>
      <c r="L42" s="56">
        <v>139</v>
      </c>
      <c r="M42" s="56" t="s">
        <v>76</v>
      </c>
      <c r="N42" s="65">
        <v>1433</v>
      </c>
    </row>
    <row r="43" spans="2:14" s="49" customFormat="1" ht="11.25" customHeight="1">
      <c r="B43" s="63" t="s">
        <v>110</v>
      </c>
      <c r="C43" s="64" t="s">
        <v>51</v>
      </c>
      <c r="D43" s="51" t="s">
        <v>111</v>
      </c>
      <c r="E43" s="53">
        <v>53</v>
      </c>
      <c r="F43" s="53">
        <v>654</v>
      </c>
      <c r="G43" s="54">
        <v>18111.5</v>
      </c>
      <c r="H43" s="54">
        <v>15575.88</v>
      </c>
      <c r="I43" s="55">
        <v>39393</v>
      </c>
      <c r="J43" s="55">
        <v>40543</v>
      </c>
      <c r="K43" s="55">
        <v>40543</v>
      </c>
      <c r="L43" s="56">
        <v>688</v>
      </c>
      <c r="M43" s="56" t="s">
        <v>112</v>
      </c>
      <c r="N43" s="65">
        <v>1150</v>
      </c>
    </row>
    <row r="44" spans="2:14" s="49" customFormat="1" ht="11.25" customHeight="1">
      <c r="B44" s="63" t="s">
        <v>139</v>
      </c>
      <c r="C44" s="64" t="s">
        <v>51</v>
      </c>
      <c r="D44" s="51" t="s">
        <v>140</v>
      </c>
      <c r="E44" s="53">
        <v>114</v>
      </c>
      <c r="F44" s="53">
        <v>1084</v>
      </c>
      <c r="G44" s="54">
        <v>31202.45</v>
      </c>
      <c r="H44" s="54">
        <v>31202.45</v>
      </c>
      <c r="I44" s="55">
        <v>39678</v>
      </c>
      <c r="J44" s="55">
        <v>40816</v>
      </c>
      <c r="K44" s="55">
        <v>40816</v>
      </c>
      <c r="L44" s="56">
        <v>961</v>
      </c>
      <c r="M44" s="56" t="s">
        <v>67</v>
      </c>
      <c r="N44" s="66">
        <v>1138</v>
      </c>
    </row>
    <row r="45" spans="2:14" s="49" customFormat="1" ht="11.25" customHeight="1">
      <c r="B45" s="63" t="s">
        <v>118</v>
      </c>
      <c r="C45" s="64" t="s">
        <v>51</v>
      </c>
      <c r="D45" s="51" t="s">
        <v>119</v>
      </c>
      <c r="E45" s="53">
        <v>106</v>
      </c>
      <c r="F45" s="53">
        <v>726</v>
      </c>
      <c r="G45" s="54">
        <v>17379.5</v>
      </c>
      <c r="H45" s="54">
        <v>17379.5</v>
      </c>
      <c r="I45" s="55">
        <v>39357</v>
      </c>
      <c r="J45" s="55">
        <v>40543</v>
      </c>
      <c r="K45" s="55">
        <v>40543</v>
      </c>
      <c r="L45" s="56">
        <v>688</v>
      </c>
      <c r="M45" s="56" t="s">
        <v>96</v>
      </c>
      <c r="N45" s="65">
        <v>1186</v>
      </c>
    </row>
    <row r="46" spans="2:14" s="49" customFormat="1" ht="11.25" customHeight="1">
      <c r="B46" s="63" t="s">
        <v>141</v>
      </c>
      <c r="C46" s="64" t="s">
        <v>51</v>
      </c>
      <c r="D46" s="51" t="s">
        <v>142</v>
      </c>
      <c r="E46" s="53">
        <v>129</v>
      </c>
      <c r="F46" s="53">
        <v>860.4</v>
      </c>
      <c r="G46" s="54">
        <v>24020.25</v>
      </c>
      <c r="H46" s="54">
        <v>2402.03</v>
      </c>
      <c r="I46" s="55">
        <v>39722</v>
      </c>
      <c r="J46" s="55">
        <v>40816</v>
      </c>
      <c r="K46" s="55">
        <v>40816</v>
      </c>
      <c r="L46" s="56">
        <v>961</v>
      </c>
      <c r="M46" s="56" t="s">
        <v>96</v>
      </c>
      <c r="N46" s="66">
        <v>1094</v>
      </c>
    </row>
    <row r="47" spans="2:14" s="49" customFormat="1" ht="11.25" customHeight="1">
      <c r="B47" s="63" t="s">
        <v>143</v>
      </c>
      <c r="C47" s="64" t="s">
        <v>51</v>
      </c>
      <c r="D47" s="51" t="s">
        <v>144</v>
      </c>
      <c r="E47" s="53">
        <v>58</v>
      </c>
      <c r="F47" s="53">
        <v>1791</v>
      </c>
      <c r="G47" s="54">
        <v>158705</v>
      </c>
      <c r="H47" s="54">
        <v>15870.5</v>
      </c>
      <c r="I47" s="55">
        <v>39727</v>
      </c>
      <c r="J47" s="55">
        <v>40816</v>
      </c>
      <c r="K47" s="55">
        <v>40816</v>
      </c>
      <c r="L47" s="56">
        <v>961</v>
      </c>
      <c r="M47" s="56" t="s">
        <v>145</v>
      </c>
      <c r="N47" s="66">
        <v>1089</v>
      </c>
    </row>
    <row r="48" spans="2:14" s="49" customFormat="1" ht="11.25" customHeight="1">
      <c r="B48" s="63" t="s">
        <v>94</v>
      </c>
      <c r="C48" s="64" t="s">
        <v>51</v>
      </c>
      <c r="D48" s="51" t="s">
        <v>95</v>
      </c>
      <c r="E48" s="53">
        <v>191</v>
      </c>
      <c r="F48" s="53">
        <v>1374</v>
      </c>
      <c r="G48" s="54">
        <v>53197</v>
      </c>
      <c r="H48" s="54">
        <v>5319.7</v>
      </c>
      <c r="I48" s="55">
        <v>39240</v>
      </c>
      <c r="J48" s="55">
        <v>40359</v>
      </c>
      <c r="K48" s="55">
        <v>40359</v>
      </c>
      <c r="L48" s="56">
        <v>504</v>
      </c>
      <c r="M48" s="56" t="s">
        <v>96</v>
      </c>
      <c r="N48" s="65">
        <v>1119</v>
      </c>
    </row>
    <row r="49" spans="2:14" s="49" customFormat="1" ht="11.25" customHeight="1">
      <c r="B49" s="63" t="s">
        <v>146</v>
      </c>
      <c r="C49" s="64" t="s">
        <v>51</v>
      </c>
      <c r="D49" s="51" t="s">
        <v>147</v>
      </c>
      <c r="E49" s="53">
        <v>85</v>
      </c>
      <c r="F49" s="53">
        <v>1061</v>
      </c>
      <c r="G49" s="54">
        <v>28389.5</v>
      </c>
      <c r="H49" s="54">
        <v>28389.5</v>
      </c>
      <c r="I49" s="55">
        <v>39685</v>
      </c>
      <c r="J49" s="55">
        <v>40816</v>
      </c>
      <c r="K49" s="55">
        <v>40816</v>
      </c>
      <c r="L49" s="56">
        <v>961</v>
      </c>
      <c r="M49" s="56" t="s">
        <v>96</v>
      </c>
      <c r="N49" s="66">
        <v>1131</v>
      </c>
    </row>
    <row r="50" spans="2:14" s="49" customFormat="1" ht="11.25" customHeight="1">
      <c r="B50" s="63" t="s">
        <v>148</v>
      </c>
      <c r="C50" s="64" t="s">
        <v>51</v>
      </c>
      <c r="D50" s="51" t="s">
        <v>149</v>
      </c>
      <c r="E50" s="53">
        <v>47</v>
      </c>
      <c r="F50" s="53">
        <v>399</v>
      </c>
      <c r="G50" s="54">
        <v>11323.4</v>
      </c>
      <c r="H50" s="54">
        <v>1132.34</v>
      </c>
      <c r="I50" s="55">
        <v>39713</v>
      </c>
      <c r="J50" s="55">
        <v>40816</v>
      </c>
      <c r="K50" s="55">
        <v>40816</v>
      </c>
      <c r="L50" s="56">
        <v>961</v>
      </c>
      <c r="M50" s="56" t="s">
        <v>96</v>
      </c>
      <c r="N50" s="66">
        <v>1103</v>
      </c>
    </row>
    <row r="51" spans="2:14" s="49" customFormat="1" ht="11.25" customHeight="1">
      <c r="B51" s="63" t="s">
        <v>150</v>
      </c>
      <c r="C51" s="64" t="s">
        <v>51</v>
      </c>
      <c r="D51" s="51" t="s">
        <v>151</v>
      </c>
      <c r="E51" s="53">
        <v>79</v>
      </c>
      <c r="F51" s="53">
        <v>1140.8</v>
      </c>
      <c r="G51" s="54">
        <v>82159.2</v>
      </c>
      <c r="H51" s="54">
        <v>8215.92</v>
      </c>
      <c r="I51" s="55">
        <v>39706</v>
      </c>
      <c r="J51" s="55">
        <v>40816</v>
      </c>
      <c r="K51" s="55">
        <v>40816</v>
      </c>
      <c r="L51" s="56">
        <v>961</v>
      </c>
      <c r="M51" s="56" t="s">
        <v>134</v>
      </c>
      <c r="N51" s="66">
        <v>1110</v>
      </c>
    </row>
    <row r="52" spans="2:14" s="49" customFormat="1" ht="11.25" customHeight="1">
      <c r="B52" s="63" t="s">
        <v>152</v>
      </c>
      <c r="C52" s="64" t="s">
        <v>51</v>
      </c>
      <c r="D52" s="51" t="s">
        <v>153</v>
      </c>
      <c r="E52" s="53">
        <v>116</v>
      </c>
      <c r="F52" s="53">
        <v>2764.2</v>
      </c>
      <c r="G52" s="54">
        <v>243185.65</v>
      </c>
      <c r="H52" s="54">
        <v>24318.57</v>
      </c>
      <c r="I52" s="55">
        <v>39720</v>
      </c>
      <c r="J52" s="55">
        <v>40816</v>
      </c>
      <c r="K52" s="55">
        <v>40816</v>
      </c>
      <c r="L52" s="56">
        <v>961</v>
      </c>
      <c r="M52" s="56" t="s">
        <v>154</v>
      </c>
      <c r="N52" s="66">
        <v>1096</v>
      </c>
    </row>
    <row r="53" spans="2:14" s="49" customFormat="1" ht="11.25" customHeight="1">
      <c r="B53" s="63" t="s">
        <v>89</v>
      </c>
      <c r="C53" s="64" t="s">
        <v>51</v>
      </c>
      <c r="D53" s="51" t="s">
        <v>90</v>
      </c>
      <c r="E53" s="53">
        <v>230</v>
      </c>
      <c r="F53" s="53">
        <v>3035</v>
      </c>
      <c r="G53" s="54">
        <v>180464.4</v>
      </c>
      <c r="H53" s="54">
        <v>17269.32</v>
      </c>
      <c r="I53" s="55">
        <v>38530</v>
      </c>
      <c r="J53" s="55">
        <v>39538</v>
      </c>
      <c r="K53" s="55">
        <v>40268</v>
      </c>
      <c r="L53" s="56">
        <v>413</v>
      </c>
      <c r="M53" s="56" t="s">
        <v>56</v>
      </c>
      <c r="N53" s="65">
        <v>1738</v>
      </c>
    </row>
    <row r="54" spans="2:14" s="49" customFormat="1" ht="11.25" customHeight="1">
      <c r="B54" s="63" t="s">
        <v>168</v>
      </c>
      <c r="C54" s="64" t="s">
        <v>51</v>
      </c>
      <c r="D54" s="51" t="s">
        <v>169</v>
      </c>
      <c r="E54" s="53">
        <v>214</v>
      </c>
      <c r="F54" s="53">
        <v>4690.2</v>
      </c>
      <c r="G54" s="54">
        <v>181635.27</v>
      </c>
      <c r="H54" s="54">
        <v>18198.78</v>
      </c>
      <c r="I54" s="55">
        <v>39699</v>
      </c>
      <c r="J54" s="55">
        <v>40816</v>
      </c>
      <c r="K54" s="55">
        <v>40816</v>
      </c>
      <c r="L54" s="56">
        <v>961</v>
      </c>
      <c r="M54" s="56" t="s">
        <v>170</v>
      </c>
      <c r="N54" s="66">
        <v>1117</v>
      </c>
    </row>
    <row r="55" spans="2:14" s="49" customFormat="1" ht="11.25" customHeight="1">
      <c r="B55" s="63" t="s">
        <v>155</v>
      </c>
      <c r="C55" s="64" t="s">
        <v>51</v>
      </c>
      <c r="D55" s="51" t="s">
        <v>156</v>
      </c>
      <c r="E55" s="53">
        <v>150</v>
      </c>
      <c r="F55" s="53">
        <v>1588.4</v>
      </c>
      <c r="G55" s="54">
        <v>56302.9</v>
      </c>
      <c r="H55" s="54">
        <v>5630.29</v>
      </c>
      <c r="I55" s="55">
        <v>39687</v>
      </c>
      <c r="J55" s="55">
        <v>40816</v>
      </c>
      <c r="K55" s="55">
        <v>40816</v>
      </c>
      <c r="L55" s="56">
        <v>961</v>
      </c>
      <c r="M55" s="56" t="s">
        <v>67</v>
      </c>
      <c r="N55" s="66">
        <v>1129</v>
      </c>
    </row>
    <row r="56" spans="2:14" s="49" customFormat="1" ht="11.25" customHeight="1">
      <c r="B56" s="63" t="s">
        <v>86</v>
      </c>
      <c r="C56" s="64" t="s">
        <v>51</v>
      </c>
      <c r="D56" s="51" t="s">
        <v>87</v>
      </c>
      <c r="E56" s="53">
        <v>120</v>
      </c>
      <c r="F56" s="53">
        <v>1456.6</v>
      </c>
      <c r="G56" s="54">
        <v>48156.6</v>
      </c>
      <c r="H56" s="54">
        <v>48156.6</v>
      </c>
      <c r="I56" s="55">
        <v>39218</v>
      </c>
      <c r="J56" s="55">
        <v>40268</v>
      </c>
      <c r="K56" s="55">
        <v>40268</v>
      </c>
      <c r="L56" s="56">
        <v>413</v>
      </c>
      <c r="M56" s="56" t="s">
        <v>88</v>
      </c>
      <c r="N56" s="65">
        <v>1050</v>
      </c>
    </row>
    <row r="57" spans="2:14" s="49" customFormat="1" ht="11.25" customHeight="1">
      <c r="B57" s="63" t="s">
        <v>108</v>
      </c>
      <c r="C57" s="64" t="s">
        <v>51</v>
      </c>
      <c r="D57" s="51" t="s">
        <v>109</v>
      </c>
      <c r="E57" s="53">
        <v>133</v>
      </c>
      <c r="F57" s="53">
        <v>1860.8</v>
      </c>
      <c r="G57" s="54">
        <v>71009.32</v>
      </c>
      <c r="H57" s="54">
        <v>7100.93</v>
      </c>
      <c r="I57" s="55">
        <v>39399</v>
      </c>
      <c r="J57" s="55">
        <v>40543</v>
      </c>
      <c r="K57" s="55">
        <v>40543</v>
      </c>
      <c r="L57" s="56">
        <v>688</v>
      </c>
      <c r="M57" s="56" t="s">
        <v>93</v>
      </c>
      <c r="N57" s="65">
        <v>1144</v>
      </c>
    </row>
    <row r="58" spans="2:14" s="49" customFormat="1" ht="11.25" customHeight="1">
      <c r="B58" s="63" t="s">
        <v>157</v>
      </c>
      <c r="C58" s="64" t="s">
        <v>51</v>
      </c>
      <c r="D58" s="51" t="s">
        <v>158</v>
      </c>
      <c r="E58" s="53">
        <v>113</v>
      </c>
      <c r="F58" s="53">
        <v>1824.4</v>
      </c>
      <c r="G58" s="54">
        <v>34291.15</v>
      </c>
      <c r="H58" s="54">
        <v>34291.15</v>
      </c>
      <c r="I58" s="55">
        <v>39678</v>
      </c>
      <c r="J58" s="55">
        <v>40816</v>
      </c>
      <c r="K58" s="55">
        <v>40816</v>
      </c>
      <c r="L58" s="56">
        <v>961</v>
      </c>
      <c r="M58" s="56" t="s">
        <v>96</v>
      </c>
      <c r="N58" s="66">
        <v>1138</v>
      </c>
    </row>
    <row r="59" spans="2:14" s="49" customFormat="1" ht="11.25" customHeight="1">
      <c r="B59" s="63" t="s">
        <v>101</v>
      </c>
      <c r="C59" s="64" t="s">
        <v>51</v>
      </c>
      <c r="D59" s="51" t="s">
        <v>102</v>
      </c>
      <c r="E59" s="53">
        <v>63</v>
      </c>
      <c r="F59" s="53">
        <v>1731</v>
      </c>
      <c r="G59" s="54">
        <v>151242.5</v>
      </c>
      <c r="H59" s="54">
        <v>15124.25</v>
      </c>
      <c r="I59" s="55">
        <v>39582</v>
      </c>
      <c r="J59" s="55">
        <v>40359</v>
      </c>
      <c r="K59" s="55">
        <v>40359</v>
      </c>
      <c r="L59" s="56">
        <v>504</v>
      </c>
      <c r="M59" s="56" t="s">
        <v>67</v>
      </c>
      <c r="N59" s="65">
        <v>777</v>
      </c>
    </row>
    <row r="60" spans="2:14" s="49" customFormat="1" ht="11.25" customHeight="1">
      <c r="B60" s="63" t="s">
        <v>159</v>
      </c>
      <c r="C60" s="64" t="s">
        <v>51</v>
      </c>
      <c r="D60" s="51" t="s">
        <v>160</v>
      </c>
      <c r="E60" s="53">
        <v>166</v>
      </c>
      <c r="F60" s="53">
        <v>3548.8</v>
      </c>
      <c r="G60" s="54">
        <v>137071.5</v>
      </c>
      <c r="H60" s="54">
        <v>137071.5</v>
      </c>
      <c r="I60" s="55">
        <v>39685</v>
      </c>
      <c r="J60" s="55">
        <v>40816</v>
      </c>
      <c r="K60" s="55">
        <v>40816</v>
      </c>
      <c r="L60" s="56">
        <v>961</v>
      </c>
      <c r="M60" s="56" t="s">
        <v>67</v>
      </c>
      <c r="N60" s="66">
        <v>1131</v>
      </c>
    </row>
    <row r="61" spans="2:14" s="49" customFormat="1" ht="11.25" customHeight="1">
      <c r="B61" s="63" t="s">
        <v>77</v>
      </c>
      <c r="C61" s="64" t="s">
        <v>51</v>
      </c>
      <c r="D61" s="51" t="s">
        <v>78</v>
      </c>
      <c r="E61" s="53">
        <v>138</v>
      </c>
      <c r="F61" s="53">
        <v>1520.6</v>
      </c>
      <c r="G61" s="54">
        <v>45094.12</v>
      </c>
      <c r="H61" s="54">
        <v>36438.81</v>
      </c>
      <c r="I61" s="55">
        <v>38342</v>
      </c>
      <c r="J61" s="55">
        <v>39263</v>
      </c>
      <c r="K61" s="55">
        <v>39994</v>
      </c>
      <c r="L61" s="56">
        <v>139</v>
      </c>
      <c r="M61" s="56" t="s">
        <v>61</v>
      </c>
      <c r="N61" s="65">
        <v>1652</v>
      </c>
    </row>
    <row r="62" spans="2:15" s="51" customFormat="1" ht="11.25" customHeight="1">
      <c r="B62" s="63" t="s">
        <v>50</v>
      </c>
      <c r="C62" s="64" t="s">
        <v>51</v>
      </c>
      <c r="D62" s="51" t="s">
        <v>52</v>
      </c>
      <c r="E62" s="53">
        <v>44</v>
      </c>
      <c r="F62" s="53">
        <v>388</v>
      </c>
      <c r="G62" s="54">
        <v>15072</v>
      </c>
      <c r="H62" s="54">
        <v>11304</v>
      </c>
      <c r="I62" s="55">
        <v>38938</v>
      </c>
      <c r="J62" s="55">
        <v>39903</v>
      </c>
      <c r="K62" s="55">
        <v>39903</v>
      </c>
      <c r="L62" s="56">
        <v>48</v>
      </c>
      <c r="M62" s="56" t="s">
        <v>53</v>
      </c>
      <c r="N62" s="65">
        <v>965</v>
      </c>
      <c r="O62" s="67"/>
    </row>
    <row r="63" spans="2:14" s="49" customFormat="1" ht="11.25" customHeight="1">
      <c r="B63" s="63" t="s">
        <v>103</v>
      </c>
      <c r="C63" s="64" t="s">
        <v>51</v>
      </c>
      <c r="D63" s="51" t="s">
        <v>104</v>
      </c>
      <c r="E63" s="53">
        <v>70</v>
      </c>
      <c r="F63" s="53">
        <v>1730.3</v>
      </c>
      <c r="G63" s="54">
        <v>103848</v>
      </c>
      <c r="H63" s="54">
        <v>10384.8</v>
      </c>
      <c r="I63" s="55">
        <v>39582</v>
      </c>
      <c r="J63" s="55">
        <v>40359</v>
      </c>
      <c r="K63" s="55">
        <v>40359</v>
      </c>
      <c r="L63" s="56">
        <v>504</v>
      </c>
      <c r="M63" s="56" t="s">
        <v>67</v>
      </c>
      <c r="N63" s="65">
        <v>777</v>
      </c>
    </row>
    <row r="64" spans="2:14" s="49" customFormat="1" ht="11.25" customHeight="1">
      <c r="B64" s="63" t="s">
        <v>97</v>
      </c>
      <c r="C64" s="64" t="s">
        <v>51</v>
      </c>
      <c r="D64" s="51" t="s">
        <v>98</v>
      </c>
      <c r="E64" s="53">
        <v>15</v>
      </c>
      <c r="F64" s="53">
        <v>507</v>
      </c>
      <c r="G64" s="54">
        <v>27598</v>
      </c>
      <c r="H64" s="54">
        <v>2759.8</v>
      </c>
      <c r="I64" s="55">
        <v>39582</v>
      </c>
      <c r="J64" s="55">
        <v>40359</v>
      </c>
      <c r="K64" s="55">
        <v>40359</v>
      </c>
      <c r="L64" s="56">
        <v>504</v>
      </c>
      <c r="M64" s="56" t="s">
        <v>67</v>
      </c>
      <c r="N64" s="65">
        <v>777</v>
      </c>
    </row>
    <row r="65" spans="2:14" s="49" customFormat="1" ht="11.25" customHeight="1">
      <c r="B65" s="63" t="s">
        <v>128</v>
      </c>
      <c r="C65" s="64" t="s">
        <v>51</v>
      </c>
      <c r="D65" s="51" t="s">
        <v>129</v>
      </c>
      <c r="E65" s="53">
        <v>95</v>
      </c>
      <c r="F65" s="53">
        <v>2082.2</v>
      </c>
      <c r="G65" s="54">
        <v>57863.78</v>
      </c>
      <c r="H65" s="54">
        <v>5786.38</v>
      </c>
      <c r="I65" s="55">
        <v>39762</v>
      </c>
      <c r="J65" s="55">
        <v>40806</v>
      </c>
      <c r="K65" s="55">
        <v>40806</v>
      </c>
      <c r="L65" s="56">
        <v>951</v>
      </c>
      <c r="M65" s="56" t="s">
        <v>96</v>
      </c>
      <c r="N65" s="66">
        <v>1044</v>
      </c>
    </row>
    <row r="66" spans="2:14" s="49" customFormat="1" ht="11.25" customHeight="1">
      <c r="B66" s="63" t="s">
        <v>120</v>
      </c>
      <c r="C66" s="64" t="s">
        <v>51</v>
      </c>
      <c r="D66" s="51" t="s">
        <v>121</v>
      </c>
      <c r="E66" s="53">
        <v>140</v>
      </c>
      <c r="F66" s="53">
        <v>1141.6</v>
      </c>
      <c r="G66" s="54">
        <v>35879.3</v>
      </c>
      <c r="H66" s="54">
        <v>3587.93</v>
      </c>
      <c r="I66" s="55">
        <v>39391</v>
      </c>
      <c r="J66" s="55">
        <v>40543</v>
      </c>
      <c r="K66" s="55">
        <v>40543</v>
      </c>
      <c r="L66" s="56">
        <v>688</v>
      </c>
      <c r="M66" s="56" t="s">
        <v>112</v>
      </c>
      <c r="N66" s="65">
        <v>1152</v>
      </c>
    </row>
    <row r="67" spans="2:14" s="49" customFormat="1" ht="11.25" customHeight="1">
      <c r="B67" s="63" t="s">
        <v>161</v>
      </c>
      <c r="C67" s="64" t="s">
        <v>51</v>
      </c>
      <c r="D67" s="51" t="s">
        <v>162</v>
      </c>
      <c r="E67" s="53">
        <v>65</v>
      </c>
      <c r="F67" s="53">
        <v>1013.4</v>
      </c>
      <c r="G67" s="54">
        <v>29047.9</v>
      </c>
      <c r="H67" s="54">
        <v>2904.79</v>
      </c>
      <c r="I67" s="55">
        <v>39721</v>
      </c>
      <c r="J67" s="55">
        <v>40816</v>
      </c>
      <c r="K67" s="55">
        <v>40816</v>
      </c>
      <c r="L67" s="56">
        <v>961</v>
      </c>
      <c r="M67" s="56" t="s">
        <v>163</v>
      </c>
      <c r="N67" s="66">
        <v>1095</v>
      </c>
    </row>
    <row r="68" spans="2:14" s="49" customFormat="1" ht="11.25" customHeight="1">
      <c r="B68" s="63" t="s">
        <v>122</v>
      </c>
      <c r="C68" s="64" t="s">
        <v>51</v>
      </c>
      <c r="D68" s="51" t="s">
        <v>123</v>
      </c>
      <c r="E68" s="53">
        <v>61</v>
      </c>
      <c r="F68" s="53">
        <v>702.4</v>
      </c>
      <c r="G68" s="54">
        <v>26625.3</v>
      </c>
      <c r="H68" s="54">
        <v>2662.53</v>
      </c>
      <c r="I68" s="55">
        <v>39386</v>
      </c>
      <c r="J68" s="55">
        <v>40543</v>
      </c>
      <c r="K68" s="55">
        <v>40543</v>
      </c>
      <c r="L68" s="56">
        <v>688</v>
      </c>
      <c r="M68" s="56" t="s">
        <v>112</v>
      </c>
      <c r="N68" s="65">
        <v>1157</v>
      </c>
    </row>
    <row r="69" spans="2:14" s="49" customFormat="1" ht="11.25" customHeight="1">
      <c r="B69" s="63" t="s">
        <v>164</v>
      </c>
      <c r="C69" s="64" t="s">
        <v>51</v>
      </c>
      <c r="D69" s="51" t="s">
        <v>165</v>
      </c>
      <c r="E69" s="53">
        <v>27</v>
      </c>
      <c r="F69" s="53">
        <v>665.4</v>
      </c>
      <c r="G69" s="54">
        <v>22508.3</v>
      </c>
      <c r="H69" s="54">
        <v>2250.83</v>
      </c>
      <c r="I69" s="55">
        <v>39722</v>
      </c>
      <c r="J69" s="55">
        <v>40816</v>
      </c>
      <c r="K69" s="55">
        <v>40816</v>
      </c>
      <c r="L69" s="56">
        <v>961</v>
      </c>
      <c r="M69" s="56" t="s">
        <v>96</v>
      </c>
      <c r="N69" s="66">
        <v>1094</v>
      </c>
    </row>
    <row r="70" spans="2:14" s="49" customFormat="1" ht="11.25" customHeight="1">
      <c r="B70" s="63" t="s">
        <v>126</v>
      </c>
      <c r="C70" s="64" t="s">
        <v>51</v>
      </c>
      <c r="D70" s="51" t="s">
        <v>127</v>
      </c>
      <c r="E70" s="53">
        <v>146</v>
      </c>
      <c r="F70" s="53">
        <v>2369</v>
      </c>
      <c r="G70" s="54">
        <v>103083</v>
      </c>
      <c r="H70" s="54">
        <v>10308.3</v>
      </c>
      <c r="I70" s="55">
        <v>39729</v>
      </c>
      <c r="J70" s="55">
        <v>40633</v>
      </c>
      <c r="K70" s="55">
        <v>40633</v>
      </c>
      <c r="L70" s="56">
        <v>778</v>
      </c>
      <c r="M70" s="56" t="s">
        <v>67</v>
      </c>
      <c r="N70" s="66">
        <v>904</v>
      </c>
    </row>
    <row r="71" spans="2:14" s="49" customFormat="1" ht="11.25" customHeight="1">
      <c r="B71" s="63" t="s">
        <v>124</v>
      </c>
      <c r="C71" s="64" t="s">
        <v>51</v>
      </c>
      <c r="D71" s="51" t="s">
        <v>125</v>
      </c>
      <c r="E71" s="53">
        <v>67</v>
      </c>
      <c r="F71" s="53">
        <v>827.2</v>
      </c>
      <c r="G71" s="54">
        <v>33605</v>
      </c>
      <c r="H71" s="54">
        <v>3360.5</v>
      </c>
      <c r="I71" s="55">
        <v>39387</v>
      </c>
      <c r="J71" s="55">
        <v>40543</v>
      </c>
      <c r="K71" s="55">
        <v>40543</v>
      </c>
      <c r="L71" s="56">
        <v>688</v>
      </c>
      <c r="M71" s="56" t="s">
        <v>112</v>
      </c>
      <c r="N71" s="66">
        <v>1156</v>
      </c>
    </row>
    <row r="72" spans="2:14" s="49" customFormat="1" ht="11.25" customHeight="1">
      <c r="B72" s="63" t="s">
        <v>83</v>
      </c>
      <c r="C72" s="64" t="s">
        <v>51</v>
      </c>
      <c r="D72" s="51" t="s">
        <v>84</v>
      </c>
      <c r="E72" s="53">
        <v>125</v>
      </c>
      <c r="F72" s="53">
        <v>2926.1</v>
      </c>
      <c r="G72" s="54">
        <v>106917</v>
      </c>
      <c r="H72" s="54">
        <v>21340.63</v>
      </c>
      <c r="I72" s="55">
        <v>39148</v>
      </c>
      <c r="J72" s="55">
        <v>40268</v>
      </c>
      <c r="K72" s="55">
        <v>40268</v>
      </c>
      <c r="L72" s="56">
        <v>413</v>
      </c>
      <c r="M72" s="56" t="s">
        <v>85</v>
      </c>
      <c r="N72" s="65">
        <v>1120</v>
      </c>
    </row>
    <row r="73" spans="2:14" s="49" customFormat="1" ht="11.25" customHeight="1">
      <c r="B73" s="63" t="s">
        <v>99</v>
      </c>
      <c r="C73" s="64" t="s">
        <v>51</v>
      </c>
      <c r="D73" s="51" t="s">
        <v>100</v>
      </c>
      <c r="E73" s="53">
        <v>95</v>
      </c>
      <c r="F73" s="53">
        <v>1103</v>
      </c>
      <c r="G73" s="54">
        <v>71785</v>
      </c>
      <c r="H73" s="54">
        <v>7178.5</v>
      </c>
      <c r="I73" s="55">
        <v>39219</v>
      </c>
      <c r="J73" s="55">
        <v>40359</v>
      </c>
      <c r="K73" s="55">
        <v>40359</v>
      </c>
      <c r="L73" s="56">
        <v>504</v>
      </c>
      <c r="M73" s="56" t="s">
        <v>67</v>
      </c>
      <c r="N73" s="65">
        <v>1140</v>
      </c>
    </row>
    <row r="74" spans="2:14" s="49" customFormat="1" ht="11.25" customHeight="1">
      <c r="B74" s="63" t="s">
        <v>91</v>
      </c>
      <c r="C74" s="64" t="s">
        <v>51</v>
      </c>
      <c r="D74" s="51" t="s">
        <v>92</v>
      </c>
      <c r="E74" s="53">
        <v>210</v>
      </c>
      <c r="F74" s="53">
        <v>3797</v>
      </c>
      <c r="G74" s="54">
        <v>136313.78</v>
      </c>
      <c r="H74" s="54">
        <v>16420.32</v>
      </c>
      <c r="I74" s="55">
        <v>39399</v>
      </c>
      <c r="J74" s="55">
        <v>40268</v>
      </c>
      <c r="K74" s="55">
        <v>40268</v>
      </c>
      <c r="L74" s="56">
        <v>413</v>
      </c>
      <c r="M74" s="56" t="s">
        <v>93</v>
      </c>
      <c r="N74" s="65">
        <v>869</v>
      </c>
    </row>
    <row r="75" spans="2:14" s="49" customFormat="1" ht="11.25" customHeight="1">
      <c r="B75" s="63" t="s">
        <v>79</v>
      </c>
      <c r="C75" s="64" t="s">
        <v>51</v>
      </c>
      <c r="D75" s="51" t="s">
        <v>80</v>
      </c>
      <c r="E75" s="53">
        <v>142</v>
      </c>
      <c r="F75" s="53">
        <v>1977</v>
      </c>
      <c r="G75" s="54">
        <v>32671</v>
      </c>
      <c r="H75" s="54">
        <v>3267.1</v>
      </c>
      <c r="I75" s="55">
        <v>39727</v>
      </c>
      <c r="J75" s="55">
        <v>39994</v>
      </c>
      <c r="K75" s="55">
        <v>39994</v>
      </c>
      <c r="L75" s="56">
        <v>139</v>
      </c>
      <c r="M75" s="56" t="s">
        <v>67</v>
      </c>
      <c r="N75" s="65">
        <v>267</v>
      </c>
    </row>
    <row r="76" spans="2:14" s="49" customFormat="1" ht="11.25" customHeight="1">
      <c r="B76" s="63" t="s">
        <v>59</v>
      </c>
      <c r="C76" s="64" t="s">
        <v>51</v>
      </c>
      <c r="D76" s="51" t="s">
        <v>60</v>
      </c>
      <c r="E76" s="53">
        <v>211</v>
      </c>
      <c r="F76" s="53">
        <v>2822</v>
      </c>
      <c r="G76" s="54">
        <v>137893.22</v>
      </c>
      <c r="H76" s="54">
        <v>74020.06</v>
      </c>
      <c r="I76" s="55">
        <v>38475</v>
      </c>
      <c r="J76" s="55">
        <v>39538</v>
      </c>
      <c r="K76" s="55">
        <v>39903</v>
      </c>
      <c r="L76" s="56">
        <v>48</v>
      </c>
      <c r="M76" s="56" t="s">
        <v>61</v>
      </c>
      <c r="N76" s="65">
        <v>1428</v>
      </c>
    </row>
    <row r="77" spans="2:14" s="49" customFormat="1" ht="11.25" customHeight="1">
      <c r="B77" s="63" t="s">
        <v>113</v>
      </c>
      <c r="C77" s="64" t="s">
        <v>51</v>
      </c>
      <c r="D77" s="51" t="s">
        <v>114</v>
      </c>
      <c r="E77" s="53">
        <v>218</v>
      </c>
      <c r="F77" s="53">
        <v>2934.4</v>
      </c>
      <c r="G77" s="54">
        <v>95708.4</v>
      </c>
      <c r="H77" s="54">
        <v>95708.4</v>
      </c>
      <c r="I77" s="55">
        <v>39393</v>
      </c>
      <c r="J77" s="55">
        <v>40543</v>
      </c>
      <c r="K77" s="55">
        <v>40543</v>
      </c>
      <c r="L77" s="56">
        <v>688</v>
      </c>
      <c r="M77" s="56" t="s">
        <v>67</v>
      </c>
      <c r="N77" s="65">
        <v>1150</v>
      </c>
    </row>
    <row r="78" spans="2:14" s="49" customFormat="1" ht="11.25" customHeight="1">
      <c r="B78" s="63" t="s">
        <v>166</v>
      </c>
      <c r="C78" s="64" t="s">
        <v>51</v>
      </c>
      <c r="D78" s="51" t="s">
        <v>167</v>
      </c>
      <c r="E78" s="53">
        <v>67</v>
      </c>
      <c r="F78" s="53">
        <v>1045.8</v>
      </c>
      <c r="G78" s="54">
        <v>28569.2</v>
      </c>
      <c r="H78" s="54">
        <v>28569.2</v>
      </c>
      <c r="I78" s="55">
        <v>39678</v>
      </c>
      <c r="J78" s="55">
        <v>40816</v>
      </c>
      <c r="K78" s="55">
        <v>40816</v>
      </c>
      <c r="L78" s="56">
        <v>961</v>
      </c>
      <c r="M78" s="56" t="s">
        <v>67</v>
      </c>
      <c r="N78" s="66">
        <v>1138</v>
      </c>
    </row>
    <row r="79" spans="2:14" s="49" customFormat="1" ht="11.25" customHeight="1">
      <c r="B79" s="63" t="s">
        <v>54</v>
      </c>
      <c r="C79" s="64" t="s">
        <v>51</v>
      </c>
      <c r="D79" s="51" t="s">
        <v>55</v>
      </c>
      <c r="E79" s="53">
        <v>61</v>
      </c>
      <c r="F79" s="53">
        <v>594.8</v>
      </c>
      <c r="G79" s="54">
        <v>26910.69</v>
      </c>
      <c r="H79" s="54">
        <v>26910.69</v>
      </c>
      <c r="I79" s="55">
        <v>38490</v>
      </c>
      <c r="J79" s="55">
        <v>39538</v>
      </c>
      <c r="K79" s="55">
        <v>39903</v>
      </c>
      <c r="L79" s="56">
        <v>48</v>
      </c>
      <c r="M79" s="56" t="s">
        <v>56</v>
      </c>
      <c r="N79" s="65">
        <v>1413</v>
      </c>
    </row>
    <row r="80" spans="2:14" s="49" customFormat="1" ht="11.25" customHeight="1">
      <c r="B80" s="63" t="s">
        <v>115</v>
      </c>
      <c r="C80" s="64" t="s">
        <v>51</v>
      </c>
      <c r="D80" s="51" t="s">
        <v>116</v>
      </c>
      <c r="E80" s="53">
        <v>44</v>
      </c>
      <c r="F80" s="53">
        <v>622.6</v>
      </c>
      <c r="G80" s="54">
        <v>19713.95</v>
      </c>
      <c r="H80" s="54">
        <v>7491.3</v>
      </c>
      <c r="I80" s="55">
        <v>39366</v>
      </c>
      <c r="J80" s="55">
        <v>40543</v>
      </c>
      <c r="K80" s="55">
        <v>40543</v>
      </c>
      <c r="L80" s="56">
        <v>688</v>
      </c>
      <c r="M80" s="56" t="s">
        <v>117</v>
      </c>
      <c r="N80" s="65">
        <v>1177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2009-03-17T19:03:11Z</dcterms:modified>
  <cp:category/>
  <cp:version/>
  <cp:contentType/>
  <cp:contentStatus/>
</cp:coreProperties>
</file>