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<sst xmlns="http://schemas.openxmlformats.org/spreadsheetml/2006/main" count="276" uniqueCount="173">
  <si>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</si>
  <si>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</si>
  <si>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</si>
  <si>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</si>
  <si>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</si>
  <si>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</si>
  <si>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</si>
  <si>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</si>
  <si>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</si>
  <si>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</si>
  <si>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</si>
  <si>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</si>
  <si>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</si>
  <si>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</si>
  <si>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</si>
  <si>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</si>
  <si>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</si>
  <si>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</si>
  <si>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</si>
  <si>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</si>
  <si>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</si>
  <si>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</si>
  <si>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</si>
  <si>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</si>
  <si>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</si>
  <si>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</si>
  <si>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</si>
  <si>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</si>
  <si>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</si>
  <si>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</si>
  <si>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</si>
  <si>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</si>
  <si>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</si>
  <si>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</si>
  <si>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</si>
  <si>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</si>
  <si>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</si>
  <si>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</si>
  <si>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</si>
  <si>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</si>
  <si>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</si>
  <si>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</si>
  <si>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</si>
  <si>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</si>
  <si>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</si>
  <si>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</si>
  <si>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</si>
  <si>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</si>
  <si>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</si>
  <si>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</si>
  <si>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730230501</t>
  </si>
  <si>
    <t>1</t>
  </si>
  <si>
    <t xml:space="preserve">OLD DUMP OAK                  </t>
  </si>
  <si>
    <t>KEN AUGUSTINE FIREWOOD&amp;LOGGING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</si>
  <si>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</si>
  <si>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</si>
  <si>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</si>
  <si>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</si>
  <si>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</si>
  <si>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 xml:space="preserve">WEYERHAEUSER                  </t>
  </si>
  <si>
    <t>730040501</t>
  </si>
  <si>
    <t xml:space="preserve">TRUCK TRAIL FIRELINE          </t>
  </si>
  <si>
    <t xml:space="preserve">T.R. TIMBER COMPANY           </t>
  </si>
  <si>
    <t>730250601</t>
  </si>
  <si>
    <t xml:space="preserve">B-PIT HARVEST                 </t>
  </si>
  <si>
    <t xml:space="preserve">DUANE BILLS                         </t>
  </si>
  <si>
    <t>730010601</t>
  </si>
  <si>
    <t xml:space="preserve">RIFLE RIM                     </t>
  </si>
  <si>
    <t xml:space="preserve">DYERS SAWMILL                 </t>
  </si>
  <si>
    <t>730100501</t>
  </si>
  <si>
    <t xml:space="preserve">PINE FOREST SALE              </t>
  </si>
  <si>
    <t>730160401</t>
  </si>
  <si>
    <t xml:space="preserve">BETWEEN THE MILES             </t>
  </si>
  <si>
    <t xml:space="preserve">GREG WOOD                          </t>
  </si>
  <si>
    <t>730170801</t>
  </si>
  <si>
    <t xml:space="preserve">C33 RPP                       </t>
  </si>
  <si>
    <t xml:space="preserve">C.M. FOREST PRODUCTS, INC.    </t>
  </si>
  <si>
    <t>730080601</t>
  </si>
  <si>
    <t xml:space="preserve">HARDING PINE                  </t>
  </si>
  <si>
    <t xml:space="preserve">SHAWN MUMA                          </t>
  </si>
  <si>
    <t>730140801</t>
  </si>
  <si>
    <t xml:space="preserve">M 61 RPP                      </t>
  </si>
  <si>
    <t>730230601</t>
  </si>
  <si>
    <t xml:space="preserve">JACKSON PINE                  </t>
  </si>
  <si>
    <t>730010801</t>
  </si>
  <si>
    <t xml:space="preserve">ADAM'S STATION PINE           </t>
  </si>
  <si>
    <t xml:space="preserve">ROTHIG FOREST PRODUCTS, INC.  </t>
  </si>
  <si>
    <t>730070601</t>
  </si>
  <si>
    <t xml:space="preserve">TRAIL BLAZER ASPEN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</si>
  <si>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</si>
  <si>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</si>
  <si>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</si>
  <si>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</si>
  <si>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</si>
  <si>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</si>
  <si>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730060601</t>
  </si>
  <si>
    <t xml:space="preserve">FISH CREEK NORTH              </t>
  </si>
  <si>
    <t xml:space="preserve">JE FORESTRY      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</si>
  <si>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</si>
  <si>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</si>
  <si>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</si>
  <si>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</si>
  <si>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</si>
  <si>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</si>
  <si>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730210801</t>
  </si>
  <si>
    <t xml:space="preserve">WACKERLY 8 HARVEST            </t>
  </si>
  <si>
    <t>730190701</t>
  </si>
  <si>
    <t xml:space="preserve">PINE PIERCE HARVEST           </t>
  </si>
  <si>
    <t>730090801</t>
  </si>
  <si>
    <t xml:space="preserve">AA RED PINE                   </t>
  </si>
  <si>
    <t xml:space="preserve">PROCTOR LOGGING               </t>
  </si>
  <si>
    <t>730290601</t>
  </si>
  <si>
    <t xml:space="preserve">LOST LEGEND                   </t>
  </si>
  <si>
    <t>730020701</t>
  </si>
  <si>
    <t xml:space="preserve">WIRTZ ROAD REVISITED          </t>
  </si>
  <si>
    <t>730020801</t>
  </si>
  <si>
    <t xml:space="preserve">FINKBINDER HARVEST  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</si>
  <si>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</si>
  <si>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</si>
  <si>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</si>
  <si>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</si>
  <si>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</si>
  <si>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</si>
  <si>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</si>
  <si>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</si>
  <si>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</si>
  <si>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</si>
  <si>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730090701</t>
  </si>
  <si>
    <t xml:space="preserve">CLARE RED PINE ASSIST         </t>
  </si>
  <si>
    <t>730210701</t>
  </si>
  <si>
    <t xml:space="preserve">BLACK TERN ASPEN              </t>
  </si>
  <si>
    <t>730110701</t>
  </si>
  <si>
    <t xml:space="preserve">STERLING CANYONS              </t>
  </si>
  <si>
    <t xml:space="preserve">E.H.TULGESTKA &amp; SONS          </t>
  </si>
  <si>
    <t>730200701</t>
  </si>
  <si>
    <t xml:space="preserve">C72 RED PINE AND MORE         </t>
  </si>
  <si>
    <t xml:space="preserve">ANDERSON TREE &amp; CHIPPING SERV </t>
  </si>
  <si>
    <t>730080701</t>
  </si>
  <si>
    <t xml:space="preserve">HERNER BACK JACK              </t>
  </si>
  <si>
    <t>730150701</t>
  </si>
  <si>
    <t xml:space="preserve">CEDAR RIVER ASPEN             </t>
  </si>
  <si>
    <t>730190801</t>
  </si>
  <si>
    <t xml:space="preserve">SOUTH BENTLEY                 </t>
  </si>
  <si>
    <t>730230801</t>
  </si>
  <si>
    <t xml:space="preserve">EAST COMP 5                   </t>
  </si>
  <si>
    <t xml:space="preserve">LOW FOREST PRODUCTS           </t>
  </si>
  <si>
    <t>730110801</t>
  </si>
  <si>
    <t xml:space="preserve">SOUTH COMP 8                  </t>
  </si>
  <si>
    <t>730240801</t>
  </si>
  <si>
    <t xml:space="preserve">COMP 61                       </t>
  </si>
  <si>
    <t>730100801</t>
  </si>
  <si>
    <t xml:space="preserve">NORTH COMP 8                  </t>
  </si>
  <si>
    <t>730200801</t>
  </si>
  <si>
    <t xml:space="preserve">NORTH LEE                     </t>
  </si>
  <si>
    <t>730290801</t>
  </si>
  <si>
    <t xml:space="preserve">HASKEL LAKE HARVEST           </t>
  </si>
  <si>
    <t>730180701</t>
  </si>
  <si>
    <t xml:space="preserve">ALABASTER HARVEST             </t>
  </si>
  <si>
    <t xml:space="preserve">LEONARD FOREST PRODUCTS, INC. </t>
  </si>
  <si>
    <t>730280801</t>
  </si>
  <si>
    <t xml:space="preserve">HARRISON AVE HARVEST          </t>
  </si>
  <si>
    <t>730040801</t>
  </si>
  <si>
    <t xml:space="preserve">PINE SELECTION                </t>
  </si>
  <si>
    <t>730270801</t>
  </si>
  <si>
    <t xml:space="preserve">FIRST RX MIX                  </t>
  </si>
  <si>
    <t>730120801</t>
  </si>
  <si>
    <t xml:space="preserve">SOUTH BOURRETT SALE           </t>
  </si>
  <si>
    <t>730130801</t>
  </si>
  <si>
    <t xml:space="preserve">HARD LUCK SALE                </t>
  </si>
  <si>
    <t>730050801</t>
  </si>
  <si>
    <t xml:space="preserve">WELLS CREEK ASPEN             </t>
  </si>
  <si>
    <t xml:space="preserve">MILLER LOGGING, INC. 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</si>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</sst>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7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50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5246</v>
      </c>
    </row>
    <row r="18" spans="4:7" ht="12.75">
      <c r="D18" s="11" t="s">
        <v>37</v>
      </c>
      <c r="G18" s="20">
        <f>DSUM(DATABASE,5,U15:U16)</f>
        <v>76128.50000000003</v>
      </c>
    </row>
    <row r="19" spans="4:7" ht="12.75">
      <c r="D19" s="11" t="s">
        <v>34</v>
      </c>
      <c r="G19" s="17">
        <f>DSUM(DATABASE,6,V15:V16)</f>
        <v>3008115.0899999994</v>
      </c>
    </row>
    <row r="20" spans="4:7" ht="12.75">
      <c r="D20" s="11" t="s">
        <v>38</v>
      </c>
      <c r="G20" s="17">
        <f>DSUM(DATABASE,7,W15:W16)</f>
        <v>944719.6099999999</v>
      </c>
    </row>
    <row r="21" spans="4:7" ht="12.75">
      <c r="D21" s="11" t="s">
        <v>35</v>
      </c>
      <c r="E21" s="21"/>
      <c r="F21" s="21"/>
      <c r="G21" s="17">
        <f>+G19-G20</f>
        <v>2063395.4799999995</v>
      </c>
    </row>
    <row r="22" spans="4:7" ht="12.75">
      <c r="D22" s="11" t="s">
        <v>44</v>
      </c>
      <c r="E22" s="21"/>
      <c r="F22" s="21"/>
      <c r="G22" s="35">
        <f>+G20/G19</f>
        <v>0.31405700305170176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3.1530410958904107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125</v>
      </c>
      <c r="F31" s="1">
        <v>2926.1</v>
      </c>
      <c r="G31" s="27">
        <v>106917</v>
      </c>
      <c r="H31" s="27">
        <v>73986.56</v>
      </c>
      <c r="I31" s="37">
        <v>39148</v>
      </c>
      <c r="J31" s="37">
        <v>40268</v>
      </c>
      <c r="K31" s="37">
        <v>40268</v>
      </c>
      <c r="L31" s="24">
        <v>49</v>
      </c>
      <c r="M31" s="24" t="s">
        <v>53</v>
      </c>
      <c r="N31" s="38">
        <v>1120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44</v>
      </c>
      <c r="F32" s="1">
        <v>388</v>
      </c>
      <c r="G32" s="27">
        <v>15260.4</v>
      </c>
      <c r="H32" s="27">
        <v>15260.4</v>
      </c>
      <c r="I32" s="37">
        <v>38938</v>
      </c>
      <c r="J32" s="37">
        <v>39903</v>
      </c>
      <c r="K32" s="37">
        <v>40268</v>
      </c>
      <c r="L32" s="24">
        <v>49</v>
      </c>
      <c r="M32" s="24" t="s">
        <v>56</v>
      </c>
      <c r="N32" s="38">
        <v>1330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90</v>
      </c>
      <c r="F33" s="1">
        <v>1639.6</v>
      </c>
      <c r="G33" s="27">
        <v>41322.27</v>
      </c>
      <c r="H33" s="27">
        <v>41322.27</v>
      </c>
      <c r="I33" s="37">
        <v>38936</v>
      </c>
      <c r="J33" s="37">
        <v>39903</v>
      </c>
      <c r="K33" s="37">
        <v>40268</v>
      </c>
      <c r="L33" s="24">
        <v>49</v>
      </c>
      <c r="M33" s="24" t="s">
        <v>59</v>
      </c>
      <c r="N33" s="38">
        <v>1332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121</v>
      </c>
      <c r="F34" s="1">
        <v>1134.2</v>
      </c>
      <c r="G34" s="27">
        <v>65412.83</v>
      </c>
      <c r="H34" s="27">
        <v>24929.33</v>
      </c>
      <c r="I34" s="37">
        <v>38519</v>
      </c>
      <c r="J34" s="37">
        <v>39538</v>
      </c>
      <c r="K34" s="37">
        <v>40268</v>
      </c>
      <c r="L34" s="24">
        <v>49</v>
      </c>
      <c r="M34" s="24" t="s">
        <v>62</v>
      </c>
      <c r="N34" s="38">
        <v>1749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210</v>
      </c>
      <c r="F35" s="1">
        <v>3797</v>
      </c>
      <c r="G35" s="27">
        <v>136313.78</v>
      </c>
      <c r="H35" s="27">
        <v>16420.32</v>
      </c>
      <c r="I35" s="37">
        <v>39399</v>
      </c>
      <c r="J35" s="37">
        <v>40268</v>
      </c>
      <c r="K35" s="37">
        <v>40268</v>
      </c>
      <c r="L35" s="24">
        <v>49</v>
      </c>
      <c r="M35" s="24" t="s">
        <v>65</v>
      </c>
      <c r="N35" s="38">
        <v>869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82</v>
      </c>
      <c r="F36" s="1">
        <v>788</v>
      </c>
      <c r="G36" s="27">
        <v>44979.57</v>
      </c>
      <c r="H36" s="27">
        <v>44979.57</v>
      </c>
      <c r="I36" s="37">
        <v>39027</v>
      </c>
      <c r="J36" s="37">
        <v>39903</v>
      </c>
      <c r="K36" s="37">
        <v>40268</v>
      </c>
      <c r="L36" s="24">
        <v>49</v>
      </c>
      <c r="M36" s="24" t="s">
        <v>68</v>
      </c>
      <c r="N36" s="38">
        <v>1241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230</v>
      </c>
      <c r="F37" s="1">
        <v>3035</v>
      </c>
      <c r="G37" s="27">
        <v>188235.5</v>
      </c>
      <c r="H37" s="27">
        <v>32811.71</v>
      </c>
      <c r="I37" s="37">
        <v>38530</v>
      </c>
      <c r="J37" s="37">
        <v>39538</v>
      </c>
      <c r="K37" s="37">
        <v>40268</v>
      </c>
      <c r="L37" s="24">
        <v>49</v>
      </c>
      <c r="M37" s="24" t="s">
        <v>62</v>
      </c>
      <c r="N37" s="38">
        <v>1738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138</v>
      </c>
      <c r="F38" s="1">
        <v>1520.6</v>
      </c>
      <c r="G38" s="27">
        <v>45959.66</v>
      </c>
      <c r="H38" s="27">
        <v>45959.66</v>
      </c>
      <c r="I38" s="37">
        <v>38342</v>
      </c>
      <c r="J38" s="37">
        <v>39263</v>
      </c>
      <c r="K38" s="37">
        <v>40359</v>
      </c>
      <c r="L38" s="24">
        <v>140</v>
      </c>
      <c r="M38" s="24" t="s">
        <v>73</v>
      </c>
      <c r="N38" s="38">
        <v>2017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15</v>
      </c>
      <c r="F39" s="1">
        <v>507</v>
      </c>
      <c r="G39" s="27">
        <v>27598</v>
      </c>
      <c r="H39" s="27">
        <v>27598</v>
      </c>
      <c r="I39" s="37">
        <v>39582</v>
      </c>
      <c r="J39" s="37">
        <v>40359</v>
      </c>
      <c r="K39" s="37">
        <v>40359</v>
      </c>
      <c r="L39" s="24">
        <v>140</v>
      </c>
      <c r="M39" s="24" t="s">
        <v>76</v>
      </c>
      <c r="N39" s="38">
        <v>777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191</v>
      </c>
      <c r="F40" s="1">
        <v>1374</v>
      </c>
      <c r="G40" s="27">
        <v>53197</v>
      </c>
      <c r="H40" s="27">
        <v>5319.7</v>
      </c>
      <c r="I40" s="37">
        <v>39240</v>
      </c>
      <c r="J40" s="37">
        <v>40359</v>
      </c>
      <c r="K40" s="37">
        <v>40359</v>
      </c>
      <c r="L40" s="24">
        <v>140</v>
      </c>
      <c r="M40" s="24" t="s">
        <v>79</v>
      </c>
      <c r="N40" s="38">
        <v>1119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63</v>
      </c>
      <c r="F41" s="1">
        <v>1731</v>
      </c>
      <c r="G41" s="27">
        <v>151242.5</v>
      </c>
      <c r="H41" s="27">
        <v>15124.25</v>
      </c>
      <c r="I41" s="37">
        <v>39582</v>
      </c>
      <c r="J41" s="37">
        <v>40359</v>
      </c>
      <c r="K41" s="37">
        <v>40359</v>
      </c>
      <c r="L41" s="64">
        <v>140</v>
      </c>
      <c r="M41" s="65" t="s">
        <v>76</v>
      </c>
      <c r="N41" s="2">
        <v>777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95</v>
      </c>
      <c r="F42" s="1">
        <v>1103</v>
      </c>
      <c r="G42" s="27">
        <v>71785</v>
      </c>
      <c r="H42" s="27">
        <v>7178.5</v>
      </c>
      <c r="I42" s="37">
        <v>39219</v>
      </c>
      <c r="J42" s="37">
        <v>40359</v>
      </c>
      <c r="K42" s="37">
        <v>40359</v>
      </c>
      <c r="L42" s="24">
        <v>140</v>
      </c>
      <c r="M42" s="24" t="s">
        <v>76</v>
      </c>
      <c r="N42" s="38">
        <v>1140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15</v>
      </c>
      <c r="F43" s="1">
        <v>980</v>
      </c>
      <c r="G43" s="27">
        <v>66591.5</v>
      </c>
      <c r="H43" s="27">
        <v>6659.15</v>
      </c>
      <c r="I43" s="37">
        <v>39713</v>
      </c>
      <c r="J43" s="37">
        <v>40451</v>
      </c>
      <c r="K43" s="37">
        <v>40451</v>
      </c>
      <c r="L43" s="24">
        <v>232</v>
      </c>
      <c r="M43" s="24" t="s">
        <v>86</v>
      </c>
      <c r="N43" s="38">
        <v>738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106</v>
      </c>
      <c r="F44" s="1">
        <v>726</v>
      </c>
      <c r="G44" s="27">
        <v>17379.5</v>
      </c>
      <c r="H44" s="27">
        <v>17379.5</v>
      </c>
      <c r="I44" s="37">
        <v>39357</v>
      </c>
      <c r="J44" s="37">
        <v>40543</v>
      </c>
      <c r="K44" s="37">
        <v>40543</v>
      </c>
      <c r="L44" s="24">
        <v>324</v>
      </c>
      <c r="M44" s="24" t="s">
        <v>79</v>
      </c>
      <c r="N44" s="38">
        <v>1186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90</v>
      </c>
      <c r="D45" s="2" t="s">
        <v>91</v>
      </c>
      <c r="E45" s="1">
        <v>133</v>
      </c>
      <c r="F45" s="1">
        <v>1860.8</v>
      </c>
      <c r="G45" s="27">
        <v>71009.32</v>
      </c>
      <c r="H45" s="27">
        <v>71009.32</v>
      </c>
      <c r="I45" s="37">
        <v>39399</v>
      </c>
      <c r="J45" s="37">
        <v>40543</v>
      </c>
      <c r="K45" s="37">
        <v>40543</v>
      </c>
      <c r="L45" s="24">
        <v>324</v>
      </c>
      <c r="M45" s="24" t="s">
        <v>76</v>
      </c>
      <c r="N45" s="38">
        <v>1144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44</v>
      </c>
      <c r="F46" s="1">
        <v>622.6</v>
      </c>
      <c r="G46" s="27">
        <v>19713.95</v>
      </c>
      <c r="H46" s="27">
        <v>7491.3</v>
      </c>
      <c r="I46" s="37">
        <v>39366</v>
      </c>
      <c r="J46" s="37">
        <v>40543</v>
      </c>
      <c r="K46" s="37">
        <v>40543</v>
      </c>
      <c r="L46" s="24">
        <v>324</v>
      </c>
      <c r="M46" s="24" t="s">
        <v>94</v>
      </c>
      <c r="N46" s="38">
        <v>1177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53</v>
      </c>
      <c r="F47" s="1">
        <v>654</v>
      </c>
      <c r="G47" s="27">
        <v>18111.5</v>
      </c>
      <c r="H47" s="27">
        <v>15575.88</v>
      </c>
      <c r="I47" s="37">
        <v>39393</v>
      </c>
      <c r="J47" s="37">
        <v>40543</v>
      </c>
      <c r="K47" s="37">
        <v>40543</v>
      </c>
      <c r="L47" s="24">
        <v>324</v>
      </c>
      <c r="M47" s="24" t="s">
        <v>97</v>
      </c>
      <c r="N47" s="38">
        <v>1150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140</v>
      </c>
      <c r="F48" s="1">
        <v>1141.6</v>
      </c>
      <c r="G48" s="27">
        <v>35879.3</v>
      </c>
      <c r="H48" s="27">
        <v>3587.93</v>
      </c>
      <c r="I48" s="37">
        <v>39391</v>
      </c>
      <c r="J48" s="37">
        <v>40543</v>
      </c>
      <c r="K48" s="37">
        <v>40543</v>
      </c>
      <c r="L48" s="24">
        <v>324</v>
      </c>
      <c r="M48" s="24" t="s">
        <v>97</v>
      </c>
      <c r="N48" s="38">
        <v>1152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61</v>
      </c>
      <c r="F49" s="1">
        <v>702.4</v>
      </c>
      <c r="G49" s="27">
        <v>26625.3</v>
      </c>
      <c r="H49" s="27">
        <v>2662.53</v>
      </c>
      <c r="I49" s="37">
        <v>39386</v>
      </c>
      <c r="J49" s="37">
        <v>40543</v>
      </c>
      <c r="K49" s="37">
        <v>40543</v>
      </c>
      <c r="L49" s="24">
        <v>324</v>
      </c>
      <c r="M49" s="24" t="s">
        <v>97</v>
      </c>
      <c r="N49" s="38">
        <v>1157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67</v>
      </c>
      <c r="F50" s="1">
        <v>827.2</v>
      </c>
      <c r="G50" s="27">
        <v>33605</v>
      </c>
      <c r="H50" s="27">
        <v>3360.5</v>
      </c>
      <c r="I50" s="37">
        <v>39387</v>
      </c>
      <c r="J50" s="37">
        <v>40543</v>
      </c>
      <c r="K50" s="37">
        <v>40543</v>
      </c>
      <c r="L50" s="24">
        <v>324</v>
      </c>
      <c r="M50" s="24" t="s">
        <v>97</v>
      </c>
      <c r="N50" s="38">
        <v>1156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146</v>
      </c>
      <c r="F51" s="1">
        <v>2369</v>
      </c>
      <c r="G51" s="27">
        <v>103083</v>
      </c>
      <c r="H51" s="27">
        <v>10308.3</v>
      </c>
      <c r="I51" s="37">
        <v>39729</v>
      </c>
      <c r="J51" s="37">
        <v>40633</v>
      </c>
      <c r="K51" s="37">
        <v>40633</v>
      </c>
      <c r="L51" s="24">
        <v>414</v>
      </c>
      <c r="M51" s="24" t="s">
        <v>76</v>
      </c>
      <c r="N51" s="38">
        <v>904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95</v>
      </c>
      <c r="F52" s="1">
        <v>2082.2</v>
      </c>
      <c r="G52" s="27">
        <v>57863.78</v>
      </c>
      <c r="H52" s="27">
        <v>47448.3</v>
      </c>
      <c r="I52" s="37">
        <v>39762</v>
      </c>
      <c r="J52" s="37">
        <v>40806</v>
      </c>
      <c r="K52" s="37">
        <v>40806</v>
      </c>
      <c r="L52" s="24">
        <v>587</v>
      </c>
      <c r="M52" s="24" t="s">
        <v>79</v>
      </c>
      <c r="N52" s="38">
        <v>1044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116</v>
      </c>
      <c r="F53" s="1">
        <v>2764.2</v>
      </c>
      <c r="G53" s="27">
        <v>243185.65</v>
      </c>
      <c r="H53" s="27">
        <v>24318.57</v>
      </c>
      <c r="I53" s="37">
        <v>39720</v>
      </c>
      <c r="J53" s="37">
        <v>40816</v>
      </c>
      <c r="K53" s="37">
        <v>40816</v>
      </c>
      <c r="L53" s="24">
        <v>597</v>
      </c>
      <c r="M53" s="24" t="s">
        <v>110</v>
      </c>
      <c r="N53" s="38">
        <v>1096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67</v>
      </c>
      <c r="F54" s="1">
        <v>1045.8</v>
      </c>
      <c r="G54" s="27">
        <v>28569.2</v>
      </c>
      <c r="H54" s="27">
        <v>28569.2</v>
      </c>
      <c r="I54" s="37">
        <v>39678</v>
      </c>
      <c r="J54" s="37">
        <v>40816</v>
      </c>
      <c r="K54" s="37">
        <v>40816</v>
      </c>
      <c r="L54" s="24">
        <v>597</v>
      </c>
      <c r="M54" s="24" t="s">
        <v>76</v>
      </c>
      <c r="N54" s="38">
        <v>1138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17</v>
      </c>
      <c r="F55" s="1">
        <v>379.8</v>
      </c>
      <c r="G55" s="27">
        <v>10875.9</v>
      </c>
      <c r="H55" s="27">
        <v>1087.59</v>
      </c>
      <c r="I55" s="37">
        <v>39678</v>
      </c>
      <c r="J55" s="37">
        <v>40816</v>
      </c>
      <c r="K55" s="37">
        <v>40816</v>
      </c>
      <c r="L55" s="24">
        <v>597</v>
      </c>
      <c r="M55" s="24" t="s">
        <v>76</v>
      </c>
      <c r="N55" s="38">
        <v>1138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57</v>
      </c>
      <c r="F56" s="1">
        <v>900.7</v>
      </c>
      <c r="G56" s="27">
        <v>30515.37</v>
      </c>
      <c r="H56" s="27">
        <v>3051.54</v>
      </c>
      <c r="I56" s="37">
        <v>39722</v>
      </c>
      <c r="J56" s="37">
        <v>40816</v>
      </c>
      <c r="K56" s="37">
        <v>40816</v>
      </c>
      <c r="L56" s="24">
        <v>597</v>
      </c>
      <c r="M56" s="24" t="s">
        <v>79</v>
      </c>
      <c r="N56" s="38">
        <v>1094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68</v>
      </c>
      <c r="F57" s="1">
        <v>1062.4</v>
      </c>
      <c r="G57" s="27">
        <v>34847.06</v>
      </c>
      <c r="H57" s="27">
        <v>3484.71</v>
      </c>
      <c r="I57" s="37">
        <v>39706</v>
      </c>
      <c r="J57" s="37">
        <v>40816</v>
      </c>
      <c r="K57" s="37">
        <v>40816</v>
      </c>
      <c r="L57" s="24">
        <v>597</v>
      </c>
      <c r="M57" s="24" t="s">
        <v>119</v>
      </c>
      <c r="N57" s="38">
        <v>1110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111</v>
      </c>
      <c r="F58" s="1">
        <v>1155.6</v>
      </c>
      <c r="G58" s="27">
        <v>49499.44</v>
      </c>
      <c r="H58" s="27">
        <v>37124.58</v>
      </c>
      <c r="I58" s="37">
        <v>39708</v>
      </c>
      <c r="J58" s="37">
        <v>40816</v>
      </c>
      <c r="K58" s="37">
        <v>40816</v>
      </c>
      <c r="L58" s="24">
        <v>597</v>
      </c>
      <c r="M58" s="24" t="s">
        <v>62</v>
      </c>
      <c r="N58" s="38">
        <v>1108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129</v>
      </c>
      <c r="F59" s="1">
        <v>860.4</v>
      </c>
      <c r="G59" s="27">
        <v>24020.25</v>
      </c>
      <c r="H59" s="27">
        <v>2402.03</v>
      </c>
      <c r="I59" s="37">
        <v>39722</v>
      </c>
      <c r="J59" s="37">
        <v>40816</v>
      </c>
      <c r="K59" s="37">
        <v>40816</v>
      </c>
      <c r="L59" s="24">
        <v>597</v>
      </c>
      <c r="M59" s="24" t="s">
        <v>79</v>
      </c>
      <c r="N59" s="38">
        <v>1094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58</v>
      </c>
      <c r="F60" s="1">
        <v>1791</v>
      </c>
      <c r="G60" s="27">
        <v>158705</v>
      </c>
      <c r="H60" s="27">
        <v>15870.5</v>
      </c>
      <c r="I60" s="37">
        <v>39727</v>
      </c>
      <c r="J60" s="37">
        <v>40816</v>
      </c>
      <c r="K60" s="37">
        <v>40816</v>
      </c>
      <c r="L60" s="24">
        <v>597</v>
      </c>
      <c r="M60" s="24" t="s">
        <v>126</v>
      </c>
      <c r="N60" s="38">
        <v>1089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79</v>
      </c>
      <c r="F61" s="1">
        <v>1140.8</v>
      </c>
      <c r="G61" s="27">
        <v>82159.2</v>
      </c>
      <c r="H61" s="27">
        <v>8215.92</v>
      </c>
      <c r="I61" s="37">
        <v>39706</v>
      </c>
      <c r="J61" s="37">
        <v>40816</v>
      </c>
      <c r="K61" s="37">
        <v>40816</v>
      </c>
      <c r="L61" s="24">
        <v>597</v>
      </c>
      <c r="M61" s="24" t="s">
        <v>119</v>
      </c>
      <c r="N61" s="38">
        <v>1110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27</v>
      </c>
      <c r="F62" s="1">
        <v>665.4</v>
      </c>
      <c r="G62" s="27">
        <v>22508.3</v>
      </c>
      <c r="H62" s="27">
        <v>2250.83</v>
      </c>
      <c r="I62" s="37">
        <v>39722</v>
      </c>
      <c r="J62" s="37">
        <v>40816</v>
      </c>
      <c r="K62" s="37">
        <v>40816</v>
      </c>
      <c r="L62" s="24">
        <v>597</v>
      </c>
      <c r="M62" s="24" t="s">
        <v>79</v>
      </c>
      <c r="N62" s="38">
        <v>1094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214</v>
      </c>
      <c r="F63" s="1">
        <v>4690.2</v>
      </c>
      <c r="G63" s="27">
        <v>181635.27</v>
      </c>
      <c r="H63" s="27">
        <v>18198.78</v>
      </c>
      <c r="I63" s="37">
        <v>39699</v>
      </c>
      <c r="J63" s="37">
        <v>40816</v>
      </c>
      <c r="K63" s="37">
        <v>40816</v>
      </c>
      <c r="L63" s="24">
        <v>597</v>
      </c>
      <c r="M63" s="24" t="s">
        <v>133</v>
      </c>
      <c r="N63" s="38">
        <v>1117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65</v>
      </c>
      <c r="F64" s="1">
        <v>1013.4</v>
      </c>
      <c r="G64" s="27">
        <v>29047.9</v>
      </c>
      <c r="H64" s="27">
        <v>2904.79</v>
      </c>
      <c r="I64" s="37">
        <v>39721</v>
      </c>
      <c r="J64" s="37">
        <v>40816</v>
      </c>
      <c r="K64" s="37">
        <v>40816</v>
      </c>
      <c r="L64" s="24">
        <v>597</v>
      </c>
      <c r="M64" s="24" t="s">
        <v>136</v>
      </c>
      <c r="N64" s="38">
        <v>1095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85</v>
      </c>
      <c r="F65" s="1">
        <v>1061</v>
      </c>
      <c r="G65" s="27">
        <v>28389.5</v>
      </c>
      <c r="H65" s="27">
        <v>28389.5</v>
      </c>
      <c r="I65" s="37">
        <v>39685</v>
      </c>
      <c r="J65" s="37">
        <v>40816</v>
      </c>
      <c r="K65" s="37">
        <v>40816</v>
      </c>
      <c r="L65" s="24">
        <v>597</v>
      </c>
      <c r="M65" s="24" t="s">
        <v>79</v>
      </c>
      <c r="N65" s="38">
        <v>1131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166</v>
      </c>
      <c r="F66" s="1">
        <v>3548.8</v>
      </c>
      <c r="G66" s="27">
        <v>137071.5</v>
      </c>
      <c r="H66" s="27">
        <v>137071.5</v>
      </c>
      <c r="I66" s="37">
        <v>39685</v>
      </c>
      <c r="J66" s="37">
        <v>40816</v>
      </c>
      <c r="K66" s="37">
        <v>40816</v>
      </c>
      <c r="L66" s="24">
        <v>597</v>
      </c>
      <c r="M66" s="24" t="s">
        <v>76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113</v>
      </c>
      <c r="F67" s="1">
        <v>1381.4</v>
      </c>
      <c r="G67" s="27">
        <v>30616.5</v>
      </c>
      <c r="H67" s="27">
        <v>6429.47</v>
      </c>
      <c r="I67" s="37">
        <v>40091</v>
      </c>
      <c r="J67" s="37">
        <v>41182</v>
      </c>
      <c r="K67" s="37">
        <v>41182</v>
      </c>
      <c r="L67" s="24">
        <v>963</v>
      </c>
      <c r="M67" s="24" t="s">
        <v>53</v>
      </c>
      <c r="N67" s="38">
        <v>1091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133</v>
      </c>
      <c r="F68" s="1">
        <v>1726.9</v>
      </c>
      <c r="G68" s="27">
        <v>53498.5</v>
      </c>
      <c r="H68" s="27">
        <v>32099.1</v>
      </c>
      <c r="I68" s="37">
        <v>40052</v>
      </c>
      <c r="J68" s="37">
        <v>41182</v>
      </c>
      <c r="K68" s="37">
        <v>41182</v>
      </c>
      <c r="L68" s="24">
        <v>963</v>
      </c>
      <c r="M68" s="24" t="s">
        <v>145</v>
      </c>
      <c r="N68" s="38">
        <v>1130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125</v>
      </c>
      <c r="F69" s="1">
        <v>1710</v>
      </c>
      <c r="G69" s="27">
        <v>51405.7</v>
      </c>
      <c r="H69" s="27">
        <v>5140.57</v>
      </c>
      <c r="I69" s="37">
        <v>40051</v>
      </c>
      <c r="J69" s="37">
        <v>41182</v>
      </c>
      <c r="K69" s="37">
        <v>41182</v>
      </c>
      <c r="L69" s="24">
        <v>963</v>
      </c>
      <c r="M69" s="24" t="s">
        <v>76</v>
      </c>
      <c r="N69" s="38">
        <v>1131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99</v>
      </c>
      <c r="F70" s="1">
        <v>1006.4</v>
      </c>
      <c r="G70" s="27">
        <v>31632.4</v>
      </c>
      <c r="H70" s="27">
        <v>3163.24</v>
      </c>
      <c r="I70" s="37">
        <v>40051</v>
      </c>
      <c r="J70" s="37">
        <v>41182</v>
      </c>
      <c r="K70" s="37">
        <v>41182</v>
      </c>
      <c r="L70" s="24">
        <v>963</v>
      </c>
      <c r="M70" s="24" t="s">
        <v>76</v>
      </c>
      <c r="N70" s="38">
        <v>1131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96</v>
      </c>
      <c r="F71" s="1">
        <v>1955.8</v>
      </c>
      <c r="G71" s="27">
        <v>63053.8</v>
      </c>
      <c r="H71" s="27">
        <v>6305.38</v>
      </c>
      <c r="I71" s="37">
        <v>40079</v>
      </c>
      <c r="J71" s="37">
        <v>41182</v>
      </c>
      <c r="K71" s="37">
        <v>41182</v>
      </c>
      <c r="L71" s="24">
        <v>963</v>
      </c>
      <c r="M71" s="24" t="s">
        <v>76</v>
      </c>
      <c r="N71" s="38">
        <v>1103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163</v>
      </c>
      <c r="F72" s="1">
        <v>1114.4</v>
      </c>
      <c r="G72" s="27">
        <v>16782.85</v>
      </c>
      <c r="H72" s="27">
        <v>1678.29</v>
      </c>
      <c r="I72" s="37">
        <v>40091</v>
      </c>
      <c r="J72" s="37">
        <v>41182</v>
      </c>
      <c r="K72" s="37">
        <v>41182</v>
      </c>
      <c r="L72" s="24">
        <v>963</v>
      </c>
      <c r="M72" s="24" t="s">
        <v>79</v>
      </c>
      <c r="N72" s="38">
        <v>1091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57</v>
      </c>
      <c r="F73" s="1">
        <v>1636.5</v>
      </c>
      <c r="G73" s="27">
        <v>50403.6</v>
      </c>
      <c r="H73" s="27">
        <v>5040.36</v>
      </c>
      <c r="I73" s="37">
        <v>40213</v>
      </c>
      <c r="J73" s="37">
        <v>41364</v>
      </c>
      <c r="K73" s="37">
        <v>41364</v>
      </c>
      <c r="L73" s="24">
        <v>1145</v>
      </c>
      <c r="M73" s="24" t="s">
        <v>76</v>
      </c>
      <c r="N73" s="38">
        <v>1151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94</v>
      </c>
      <c r="F74" s="1">
        <v>1557.2</v>
      </c>
      <c r="G74" s="27">
        <v>43079.44</v>
      </c>
      <c r="H74" s="27">
        <v>4307.94</v>
      </c>
      <c r="I74" s="37">
        <v>40205</v>
      </c>
      <c r="J74" s="37">
        <v>41364</v>
      </c>
      <c r="K74" s="37">
        <v>41364</v>
      </c>
      <c r="L74" s="24">
        <v>1145</v>
      </c>
      <c r="M74" s="24" t="s">
        <v>158</v>
      </c>
      <c r="N74" s="38">
        <v>1159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113</v>
      </c>
      <c r="F75" s="1">
        <v>2193.7</v>
      </c>
      <c r="G75" s="27">
        <v>65758.7</v>
      </c>
      <c r="H75" s="27">
        <v>6575.87</v>
      </c>
      <c r="I75" s="37">
        <v>40213</v>
      </c>
      <c r="J75" s="37">
        <v>41364</v>
      </c>
      <c r="K75" s="37">
        <v>41364</v>
      </c>
      <c r="L75" s="24">
        <v>1145</v>
      </c>
      <c r="M75" s="24" t="s">
        <v>76</v>
      </c>
      <c r="N75" s="38">
        <v>1151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87</v>
      </c>
      <c r="F76" s="1">
        <v>917.2</v>
      </c>
      <c r="G76" s="27">
        <v>34631.76</v>
      </c>
      <c r="H76" s="27">
        <v>13852.71</v>
      </c>
      <c r="I76" s="37">
        <v>40199</v>
      </c>
      <c r="J76" s="37">
        <v>41364</v>
      </c>
      <c r="K76" s="37">
        <v>41364</v>
      </c>
      <c r="L76" s="24">
        <v>1145</v>
      </c>
      <c r="M76" s="24" t="s">
        <v>158</v>
      </c>
      <c r="N76" s="38">
        <v>1165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78</v>
      </c>
      <c r="F77" s="1">
        <v>820.2</v>
      </c>
      <c r="G77" s="27">
        <v>19573.1</v>
      </c>
      <c r="H77" s="27">
        <v>1957.31</v>
      </c>
      <c r="I77" s="37">
        <v>40198</v>
      </c>
      <c r="J77" s="37">
        <v>41364</v>
      </c>
      <c r="K77" s="37">
        <v>41364</v>
      </c>
      <c r="L77" s="24">
        <v>1145</v>
      </c>
      <c r="M77" s="24" t="s">
        <v>76</v>
      </c>
      <c r="N77" s="38">
        <v>1166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271</v>
      </c>
      <c r="F78" s="1">
        <v>2814.6</v>
      </c>
      <c r="G78" s="27">
        <v>36833.9</v>
      </c>
      <c r="H78" s="27">
        <v>3683.39</v>
      </c>
      <c r="I78" s="37">
        <v>40185</v>
      </c>
      <c r="J78" s="37">
        <v>41364</v>
      </c>
      <c r="K78" s="37">
        <v>41364</v>
      </c>
      <c r="L78" s="24">
        <v>1145</v>
      </c>
      <c r="M78" s="24" t="s">
        <v>76</v>
      </c>
      <c r="N78" s="38">
        <v>1179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182</v>
      </c>
      <c r="F79" s="1">
        <v>2035.8</v>
      </c>
      <c r="G79" s="27">
        <v>26289.8</v>
      </c>
      <c r="H79" s="27">
        <v>2628.98</v>
      </c>
      <c r="I79" s="37">
        <v>40185</v>
      </c>
      <c r="J79" s="37">
        <v>41364</v>
      </c>
      <c r="K79" s="37">
        <v>41364</v>
      </c>
      <c r="L79" s="24">
        <v>1145</v>
      </c>
      <c r="M79" s="24" t="s">
        <v>76</v>
      </c>
      <c r="N79" s="38">
        <v>1179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112</v>
      </c>
      <c r="F80" s="1">
        <v>1269.6</v>
      </c>
      <c r="G80" s="27">
        <v>25439.84</v>
      </c>
      <c r="H80" s="27">
        <v>2543.98</v>
      </c>
      <c r="I80" s="37">
        <v>40210</v>
      </c>
      <c r="J80" s="37">
        <v>41364</v>
      </c>
      <c r="K80" s="37">
        <v>41364</v>
      </c>
      <c r="L80" s="24">
        <v>1145</v>
      </c>
      <c r="M80" s="24" t="s">
        <v>171</v>
      </c>
      <c r="N80" s="38">
        <v>1154</v>
      </c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2010-02-12T22:22:42Z</dcterms:modified>
  <cp:category/>
  <cp:version/>
  <cp:contentType/>
  <cp:contentStatus/>
</cp:coreProperties>
</file>