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<sst xmlns="http://schemas.openxmlformats.org/spreadsheetml/2006/main" count="248" uniqueCount="157">
  <si>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</si>
  <si>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</si>
  <si>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</si>
  <si>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</si>
  <si>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</si>
  <si>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</si>
  <si>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</si>
  <si>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</si>
  <si>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</si>
  <si>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</si>
  <si>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</si>
  <si>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</si>
  <si>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</si>
  <si>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</si>
  <si>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</si>
  <si>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</si>
  <si>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</si>
  <si>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</si>
  <si>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</si>
  <si>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</si>
  <si>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</si>
  <si>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</si>
  <si>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</si>
  <si>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</si>
  <si>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</si>
  <si>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</si>
  <si>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</si>
  <si>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</si>
  <si>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</si>
  <si>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</si>
  <si>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</si>
  <si>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</si>
  <si>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</si>
  <si>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</si>
  <si>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</si>
  <si>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</si>
  <si>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</si>
  <si>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</si>
  <si>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</si>
  <si>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</si>
  <si>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</si>
  <si>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</si>
  <si>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</si>
  <si>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</si>
  <si>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</si>
  <si>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</si>
  <si>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</si>
  <si>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</si>
  <si>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</si>
  <si>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</si>
  <si>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730250601</t>
  </si>
  <si>
    <t>1</t>
  </si>
  <si>
    <t xml:space="preserve">B-PIT HARVEST                 </t>
  </si>
  <si>
    <t xml:space="preserve">DUANE BILLS                         </t>
  </si>
  <si>
    <t>730020602</t>
  </si>
  <si>
    <t xml:space="preserve">C114 ASPEN                    </t>
  </si>
  <si>
    <t xml:space="preserve">WEYERHAEUSER                  </t>
  </si>
  <si>
    <t>730040501</t>
  </si>
  <si>
    <t xml:space="preserve">TRUCK TRAIL FIRELINE          </t>
  </si>
  <si>
    <t xml:space="preserve">TOM T R TIMBER COMPANY            </t>
  </si>
  <si>
    <t>730230501</t>
  </si>
  <si>
    <t xml:space="preserve">OLD DUMP OAK                  </t>
  </si>
  <si>
    <t>KEN AUGUSTINE FIREWOOD&amp;LOGGING</t>
  </si>
  <si>
    <t>730160501</t>
  </si>
  <si>
    <t xml:space="preserve">BENTLEY OAK                   </t>
  </si>
  <si>
    <t xml:space="preserve">MIKE PORTER                        </t>
  </si>
  <si>
    <t>730100501</t>
  </si>
  <si>
    <t xml:space="preserve">PINE FOREST SALE              </t>
  </si>
  <si>
    <t>730010601</t>
  </si>
  <si>
    <t xml:space="preserve">RIFLE RIM                     </t>
  </si>
  <si>
    <t xml:space="preserve">DYERS SAWMILL                 </t>
  </si>
  <si>
    <t>730080601</t>
  </si>
  <si>
    <t xml:space="preserve">HARDING PINE                  </t>
  </si>
  <si>
    <t xml:space="preserve">SHAWN MUMA                          </t>
  </si>
  <si>
    <t>730230601</t>
  </si>
  <si>
    <t xml:space="preserve">JACKSON PINE                  </t>
  </si>
  <si>
    <t xml:space="preserve">C.M. FOREST PRODUCTS, INC.    </t>
  </si>
  <si>
    <t>730140801</t>
  </si>
  <si>
    <t xml:space="preserve">M 61 RPP                      </t>
  </si>
  <si>
    <t>730170801</t>
  </si>
  <si>
    <t xml:space="preserve">C33 RPP                       </t>
  </si>
  <si>
    <t>730160401</t>
  </si>
  <si>
    <t xml:space="preserve">BETWEEN THE MILES             </t>
  </si>
  <si>
    <t xml:space="preserve">GREG WOOD                          </t>
  </si>
  <si>
    <t>730010801</t>
  </si>
  <si>
    <t xml:space="preserve">ADAM'S STATION PINE           </t>
  </si>
  <si>
    <t xml:space="preserve">ROTHIG FOREST PRODUCTS, INC.  </t>
  </si>
  <si>
    <t>730300601</t>
  </si>
  <si>
    <t xml:space="preserve">67TH HEAVEN HARVEST           </t>
  </si>
  <si>
    <t xml:space="preserve">BILLSBY LUMBER                </t>
  </si>
  <si>
    <t>730140601</t>
  </si>
  <si>
    <t>2</t>
  </si>
  <si>
    <t xml:space="preserve">C31 OAK AND ASPEN             </t>
  </si>
  <si>
    <t>730060601</t>
  </si>
  <si>
    <t xml:space="preserve">FISH CREEK NORTH              </t>
  </si>
  <si>
    <t xml:space="preserve">JE FORESTRY                   </t>
  </si>
  <si>
    <t>730070601</t>
  </si>
  <si>
    <t xml:space="preserve">TRAIL BLAZER ASPEN            </t>
  </si>
  <si>
    <t>730200601</t>
  </si>
  <si>
    <t xml:space="preserve">MOUNT PLEASANT 20             </t>
  </si>
  <si>
    <t>730220601</t>
  </si>
  <si>
    <t xml:space="preserve">CARL DRAIN MIX                </t>
  </si>
  <si>
    <t>730210601</t>
  </si>
  <si>
    <t xml:space="preserve">HERNER HARDWOOD SELECTION     </t>
  </si>
  <si>
    <t>730210801</t>
  </si>
  <si>
    <t xml:space="preserve">WACKERLY 8 HARVEST            </t>
  </si>
  <si>
    <t>730190701</t>
  </si>
  <si>
    <t xml:space="preserve">PINE PIERCE HARVEST           </t>
  </si>
  <si>
    <t>730080701</t>
  </si>
  <si>
    <t xml:space="preserve">HERNER BACK JACK              </t>
  </si>
  <si>
    <t>730290601</t>
  </si>
  <si>
    <t xml:space="preserve">LOST LEGEND                   </t>
  </si>
  <si>
    <t>730020701</t>
  </si>
  <si>
    <t xml:space="preserve">WIRTZ ROAD REVISITED          </t>
  </si>
  <si>
    <t>730020801</t>
  </si>
  <si>
    <t xml:space="preserve">FINKBINDER HARVEST            </t>
  </si>
  <si>
    <t>730040701</t>
  </si>
  <si>
    <t xml:space="preserve">HUCKLEBERRY TRAIL             </t>
  </si>
  <si>
    <t xml:space="preserve">BISBALLE FOREST PRODUCTS      </t>
  </si>
  <si>
    <t>730050701</t>
  </si>
  <si>
    <t xml:space="preserve">KLEINER OASIS                 </t>
  </si>
  <si>
    <t>730070701</t>
  </si>
  <si>
    <t xml:space="preserve">WET &amp; DRY HARVEST             </t>
  </si>
  <si>
    <t>730210701</t>
  </si>
  <si>
    <t xml:space="preserve">BLACK TERN ASPEN              </t>
  </si>
  <si>
    <t>730080801</t>
  </si>
  <si>
    <t xml:space="preserve">HAWTHORN MIX                  </t>
  </si>
  <si>
    <t>730090701</t>
  </si>
  <si>
    <t xml:space="preserve">CLARE RED PINE ASSIST         </t>
  </si>
  <si>
    <t>730090801</t>
  </si>
  <si>
    <t xml:space="preserve">AA RED PINE                   </t>
  </si>
  <si>
    <t xml:space="preserve">PROCTOR LOGGING               </t>
  </si>
  <si>
    <t>730110701</t>
  </si>
  <si>
    <t xml:space="preserve">STERLING CANYONS              </t>
  </si>
  <si>
    <t xml:space="preserve">E.H.TULGESTKA &amp; SONS          </t>
  </si>
  <si>
    <t>730200701</t>
  </si>
  <si>
    <t xml:space="preserve">C72 RED PINE AND MORE         </t>
  </si>
  <si>
    <t xml:space="preserve">ANDERSON TREE &amp; CHIPPING SERV </t>
  </si>
  <si>
    <t>730150701</t>
  </si>
  <si>
    <t xml:space="preserve">CEDAR RIVER ASPEN             </t>
  </si>
  <si>
    <t>730070801</t>
  </si>
  <si>
    <t xml:space="preserve">MUSKEGON PINES                </t>
  </si>
  <si>
    <t xml:space="preserve">HYDROLAKE, INC.               </t>
  </si>
  <si>
    <t>730110801</t>
  </si>
  <si>
    <t xml:space="preserve">SOUTH COMP 8                  </t>
  </si>
  <si>
    <t>730100801</t>
  </si>
  <si>
    <t xml:space="preserve">NORTH COMP 8                  </t>
  </si>
  <si>
    <t>730200801</t>
  </si>
  <si>
    <t xml:space="preserve">NORTH LEE                     </t>
  </si>
  <si>
    <t>730230801</t>
  </si>
  <si>
    <t xml:space="preserve">EAST COMP 5                   </t>
  </si>
  <si>
    <t xml:space="preserve">LOW FOREST PRODUCTS           </t>
  </si>
  <si>
    <t>730240801</t>
  </si>
  <si>
    <t xml:space="preserve">COMP 61                       </t>
  </si>
  <si>
    <t>730190801</t>
  </si>
  <si>
    <t xml:space="preserve">SOUTH BENTLEY                 </t>
  </si>
  <si>
    <t xml:space="preserve">                                  as of November 11,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</si>
</sst>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156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43</v>
      </c>
      <c r="S12" t="s">
        <v>28</v>
      </c>
    </row>
    <row r="13" spans="4:5" ht="14.25" thickBot="1" thickTop="1">
      <c r="D13" s="16" t="s">
        <v>18</v>
      </c>
      <c r="E13" s="34">
        <f>SUM(E9:E12)</f>
        <v>43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43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4299</v>
      </c>
    </row>
    <row r="18" spans="4:7" ht="12.75">
      <c r="D18" s="11" t="s">
        <v>37</v>
      </c>
      <c r="G18" s="20">
        <f>DSUM(DATABASE,5,U15:U16)</f>
        <v>63282.70000000002</v>
      </c>
    </row>
    <row r="19" spans="4:7" ht="12.75">
      <c r="D19" s="11" t="s">
        <v>34</v>
      </c>
      <c r="G19" s="17">
        <f>DSUM(DATABASE,6,V15:V16)</f>
        <v>2717428.3499999996</v>
      </c>
    </row>
    <row r="20" spans="4:7" ht="12.75">
      <c r="D20" s="11" t="s">
        <v>38</v>
      </c>
      <c r="G20" s="17">
        <f>DSUM(DATABASE,7,W15:W16)</f>
        <v>833118.55</v>
      </c>
    </row>
    <row r="21" spans="4:7" ht="12.75">
      <c r="D21" s="11" t="s">
        <v>35</v>
      </c>
      <c r="E21" s="21"/>
      <c r="F21" s="21"/>
      <c r="G21" s="17">
        <f>+G19-G20</f>
        <v>1884309.7999999996</v>
      </c>
    </row>
    <row r="22" spans="4:7" ht="12.75">
      <c r="D22" s="11" t="s">
        <v>44</v>
      </c>
      <c r="E22" s="21"/>
      <c r="F22" s="21"/>
      <c r="G22" s="35">
        <f>+G20/G19</f>
        <v>0.3065834468091864</v>
      </c>
    </row>
    <row r="23" spans="4:7" ht="12.75">
      <c r="D23" s="11" t="s">
        <v>40</v>
      </c>
      <c r="E23" s="21"/>
      <c r="F23" s="21"/>
      <c r="G23" s="49">
        <v>40128</v>
      </c>
    </row>
    <row r="24" spans="4:7" ht="13.5" thickBot="1">
      <c r="D24" s="10" t="s">
        <v>43</v>
      </c>
      <c r="E24" s="5"/>
      <c r="F24" s="5"/>
      <c r="G24" s="50">
        <f>DAVERAGE(DATABASE,13,X15:X16)/365</f>
        <v>3.1438037591589674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210</v>
      </c>
      <c r="F31" s="1">
        <v>3797</v>
      </c>
      <c r="G31" s="27">
        <v>136313.78</v>
      </c>
      <c r="H31" s="27">
        <v>16420.32</v>
      </c>
      <c r="I31" s="37">
        <v>39399</v>
      </c>
      <c r="J31" s="37">
        <v>40268</v>
      </c>
      <c r="K31" s="37">
        <v>40268</v>
      </c>
      <c r="L31" s="24">
        <v>140</v>
      </c>
      <c r="M31" s="24" t="s">
        <v>53</v>
      </c>
      <c r="N31" s="38">
        <v>869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90</v>
      </c>
      <c r="F32" s="1">
        <v>1639.6</v>
      </c>
      <c r="G32" s="27">
        <v>41322.27</v>
      </c>
      <c r="H32" s="27">
        <v>41322.27</v>
      </c>
      <c r="I32" s="37">
        <v>38936</v>
      </c>
      <c r="J32" s="37">
        <v>39903</v>
      </c>
      <c r="K32" s="37">
        <v>40268</v>
      </c>
      <c r="L32" s="24">
        <v>140</v>
      </c>
      <c r="M32" s="24" t="s">
        <v>56</v>
      </c>
      <c r="N32" s="38">
        <v>1332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121</v>
      </c>
      <c r="F33" s="1">
        <v>1134.2</v>
      </c>
      <c r="G33" s="27">
        <v>65412.83</v>
      </c>
      <c r="H33" s="27">
        <v>24929.33</v>
      </c>
      <c r="I33" s="37">
        <v>38519</v>
      </c>
      <c r="J33" s="37">
        <v>39538</v>
      </c>
      <c r="K33" s="37">
        <v>40268</v>
      </c>
      <c r="L33" s="24">
        <v>140</v>
      </c>
      <c r="M33" s="24" t="s">
        <v>59</v>
      </c>
      <c r="N33" s="38">
        <v>1749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125</v>
      </c>
      <c r="F34" s="1">
        <v>2926.1</v>
      </c>
      <c r="G34" s="27">
        <v>106917</v>
      </c>
      <c r="H34" s="27">
        <v>73986.56</v>
      </c>
      <c r="I34" s="37">
        <v>39148</v>
      </c>
      <c r="J34" s="37">
        <v>40268</v>
      </c>
      <c r="K34" s="37">
        <v>40268</v>
      </c>
      <c r="L34" s="24">
        <v>140</v>
      </c>
      <c r="M34" s="24" t="s">
        <v>62</v>
      </c>
      <c r="N34" s="38">
        <v>1120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44</v>
      </c>
      <c r="F35" s="1">
        <v>388</v>
      </c>
      <c r="G35" s="27">
        <v>15260.4</v>
      </c>
      <c r="H35" s="27">
        <v>15260.4</v>
      </c>
      <c r="I35" s="37">
        <v>38938</v>
      </c>
      <c r="J35" s="37">
        <v>39903</v>
      </c>
      <c r="K35" s="37">
        <v>40268</v>
      </c>
      <c r="L35" s="24">
        <v>140</v>
      </c>
      <c r="M35" s="24" t="s">
        <v>65</v>
      </c>
      <c r="N35" s="38">
        <v>1330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230</v>
      </c>
      <c r="F36" s="1">
        <v>3035</v>
      </c>
      <c r="G36" s="27">
        <v>188235.5</v>
      </c>
      <c r="H36" s="27">
        <v>32811.71</v>
      </c>
      <c r="I36" s="37">
        <v>38530</v>
      </c>
      <c r="J36" s="37">
        <v>39538</v>
      </c>
      <c r="K36" s="37">
        <v>40268</v>
      </c>
      <c r="L36" s="24">
        <v>140</v>
      </c>
      <c r="M36" s="24" t="s">
        <v>59</v>
      </c>
      <c r="N36" s="38">
        <v>1738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82</v>
      </c>
      <c r="F37" s="1">
        <v>788</v>
      </c>
      <c r="G37" s="27">
        <v>44979.57</v>
      </c>
      <c r="H37" s="27">
        <v>39265.86</v>
      </c>
      <c r="I37" s="37">
        <v>39027</v>
      </c>
      <c r="J37" s="37">
        <v>39903</v>
      </c>
      <c r="K37" s="37">
        <v>40268</v>
      </c>
      <c r="L37" s="24">
        <v>140</v>
      </c>
      <c r="M37" s="24" t="s">
        <v>70</v>
      </c>
      <c r="N37" s="38">
        <v>1241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191</v>
      </c>
      <c r="F38" s="1">
        <v>1374</v>
      </c>
      <c r="G38" s="27">
        <v>53197</v>
      </c>
      <c r="H38" s="27">
        <v>5319.7</v>
      </c>
      <c r="I38" s="37">
        <v>39240</v>
      </c>
      <c r="J38" s="37">
        <v>40359</v>
      </c>
      <c r="K38" s="37">
        <v>40359</v>
      </c>
      <c r="L38" s="24">
        <v>231</v>
      </c>
      <c r="M38" s="24" t="s">
        <v>73</v>
      </c>
      <c r="N38" s="38">
        <v>1119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95</v>
      </c>
      <c r="F39" s="1">
        <v>1103</v>
      </c>
      <c r="G39" s="27">
        <v>71785</v>
      </c>
      <c r="H39" s="27">
        <v>7178.5</v>
      </c>
      <c r="I39" s="37">
        <v>39219</v>
      </c>
      <c r="J39" s="37">
        <v>40359</v>
      </c>
      <c r="K39" s="37">
        <v>40359</v>
      </c>
      <c r="L39" s="24">
        <v>231</v>
      </c>
      <c r="M39" s="24" t="s">
        <v>76</v>
      </c>
      <c r="N39" s="38">
        <v>1140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51</v>
      </c>
      <c r="D40" s="36" t="s">
        <v>78</v>
      </c>
      <c r="E40" s="1">
        <v>63</v>
      </c>
      <c r="F40" s="1">
        <v>1731</v>
      </c>
      <c r="G40" s="27">
        <v>151242.5</v>
      </c>
      <c r="H40" s="27">
        <v>15124.25</v>
      </c>
      <c r="I40" s="37">
        <v>39582</v>
      </c>
      <c r="J40" s="37">
        <v>40359</v>
      </c>
      <c r="K40" s="37">
        <v>40359</v>
      </c>
      <c r="L40" s="24">
        <v>231</v>
      </c>
      <c r="M40" s="24" t="s">
        <v>76</v>
      </c>
      <c r="N40" s="38">
        <v>777</v>
      </c>
      <c r="O40" s="38"/>
      <c r="P40" s="38"/>
      <c r="Q40" s="38"/>
      <c r="R40" s="38"/>
    </row>
    <row r="41" spans="2:14" s="2" customFormat="1" ht="11.25">
      <c r="B41" s="52" t="s">
        <v>79</v>
      </c>
      <c r="C41" s="52" t="s">
        <v>51</v>
      </c>
      <c r="D41" s="36" t="s">
        <v>80</v>
      </c>
      <c r="E41" s="1">
        <v>15</v>
      </c>
      <c r="F41" s="1">
        <v>507</v>
      </c>
      <c r="G41" s="27">
        <v>27598</v>
      </c>
      <c r="H41" s="27">
        <v>2759.8</v>
      </c>
      <c r="I41" s="37">
        <v>39582</v>
      </c>
      <c r="J41" s="37">
        <v>40359</v>
      </c>
      <c r="K41" s="37">
        <v>40359</v>
      </c>
      <c r="L41" s="64">
        <v>231</v>
      </c>
      <c r="M41" s="65" t="s">
        <v>76</v>
      </c>
      <c r="N41" s="2">
        <v>777</v>
      </c>
    </row>
    <row r="42" spans="2:18" s="2" customFormat="1" ht="11.25">
      <c r="B42" s="53" t="s">
        <v>81</v>
      </c>
      <c r="C42" s="51" t="s">
        <v>51</v>
      </c>
      <c r="D42" s="2" t="s">
        <v>82</v>
      </c>
      <c r="E42" s="1">
        <v>138</v>
      </c>
      <c r="F42" s="1">
        <v>1520.6</v>
      </c>
      <c r="G42" s="27">
        <v>45959.66</v>
      </c>
      <c r="H42" s="27">
        <v>40333.71</v>
      </c>
      <c r="I42" s="37">
        <v>38342</v>
      </c>
      <c r="J42" s="37">
        <v>39263</v>
      </c>
      <c r="K42" s="37">
        <v>40359</v>
      </c>
      <c r="L42" s="24">
        <v>231</v>
      </c>
      <c r="M42" s="24" t="s">
        <v>83</v>
      </c>
      <c r="N42" s="38">
        <v>2017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51</v>
      </c>
      <c r="D43" s="2" t="s">
        <v>85</v>
      </c>
      <c r="E43" s="1">
        <v>15</v>
      </c>
      <c r="F43" s="1">
        <v>980</v>
      </c>
      <c r="G43" s="27">
        <v>66591.5</v>
      </c>
      <c r="H43" s="27">
        <v>6659.15</v>
      </c>
      <c r="I43" s="37">
        <v>39713</v>
      </c>
      <c r="J43" s="37">
        <v>40451</v>
      </c>
      <c r="K43" s="37">
        <v>40451</v>
      </c>
      <c r="L43" s="24">
        <v>323</v>
      </c>
      <c r="M43" s="24" t="s">
        <v>86</v>
      </c>
      <c r="N43" s="38">
        <v>738</v>
      </c>
      <c r="O43" s="38"/>
      <c r="P43" s="38"/>
      <c r="Q43" s="38"/>
      <c r="R43" s="38"/>
    </row>
    <row r="44" spans="2:18" s="2" customFormat="1" ht="11.25">
      <c r="B44" s="53" t="s">
        <v>87</v>
      </c>
      <c r="C44" s="51" t="s">
        <v>51</v>
      </c>
      <c r="D44" s="2" t="s">
        <v>88</v>
      </c>
      <c r="E44" s="1">
        <v>44</v>
      </c>
      <c r="F44" s="1">
        <v>622.6</v>
      </c>
      <c r="G44" s="27">
        <v>19713.95</v>
      </c>
      <c r="H44" s="27">
        <v>7491.3</v>
      </c>
      <c r="I44" s="37">
        <v>39366</v>
      </c>
      <c r="J44" s="37">
        <v>40543</v>
      </c>
      <c r="K44" s="37">
        <v>40543</v>
      </c>
      <c r="L44" s="24">
        <v>415</v>
      </c>
      <c r="M44" s="24" t="s">
        <v>89</v>
      </c>
      <c r="N44" s="38">
        <v>1177</v>
      </c>
      <c r="O44" s="38"/>
      <c r="P44" s="38"/>
      <c r="Q44" s="38"/>
      <c r="R44" s="38"/>
    </row>
    <row r="45" spans="2:18" s="2" customFormat="1" ht="11.25">
      <c r="B45" s="53" t="s">
        <v>90</v>
      </c>
      <c r="C45" s="51" t="s">
        <v>91</v>
      </c>
      <c r="D45" s="2" t="s">
        <v>92</v>
      </c>
      <c r="E45" s="1">
        <v>133</v>
      </c>
      <c r="F45" s="1">
        <v>1860.8</v>
      </c>
      <c r="G45" s="27">
        <v>71009.32</v>
      </c>
      <c r="H45" s="27">
        <v>24853.26</v>
      </c>
      <c r="I45" s="37">
        <v>39399</v>
      </c>
      <c r="J45" s="37">
        <v>40543</v>
      </c>
      <c r="K45" s="37">
        <v>40543</v>
      </c>
      <c r="L45" s="24">
        <v>415</v>
      </c>
      <c r="M45" s="24" t="s">
        <v>76</v>
      </c>
      <c r="N45" s="38">
        <v>1144</v>
      </c>
      <c r="O45" s="38"/>
      <c r="P45" s="38"/>
      <c r="Q45" s="38"/>
      <c r="R45" s="38"/>
    </row>
    <row r="46" spans="2:18" s="2" customFormat="1" ht="11.25">
      <c r="B46" s="53" t="s">
        <v>93</v>
      </c>
      <c r="C46" s="51" t="s">
        <v>51</v>
      </c>
      <c r="D46" s="2" t="s">
        <v>94</v>
      </c>
      <c r="E46" s="1">
        <v>53</v>
      </c>
      <c r="F46" s="1">
        <v>654</v>
      </c>
      <c r="G46" s="27">
        <v>18111.5</v>
      </c>
      <c r="H46" s="27">
        <v>15575.88</v>
      </c>
      <c r="I46" s="37">
        <v>39393</v>
      </c>
      <c r="J46" s="37">
        <v>40543</v>
      </c>
      <c r="K46" s="37">
        <v>40543</v>
      </c>
      <c r="L46" s="24">
        <v>415</v>
      </c>
      <c r="M46" s="24" t="s">
        <v>95</v>
      </c>
      <c r="N46" s="38">
        <v>1150</v>
      </c>
      <c r="O46" s="38"/>
      <c r="P46" s="38"/>
      <c r="Q46" s="38"/>
      <c r="R46" s="38"/>
    </row>
    <row r="47" spans="2:18" s="2" customFormat="1" ht="11.25">
      <c r="B47" s="53" t="s">
        <v>96</v>
      </c>
      <c r="C47" s="51" t="s">
        <v>51</v>
      </c>
      <c r="D47" s="2" t="s">
        <v>97</v>
      </c>
      <c r="E47" s="1">
        <v>106</v>
      </c>
      <c r="F47" s="1">
        <v>726</v>
      </c>
      <c r="G47" s="27">
        <v>17379.5</v>
      </c>
      <c r="H47" s="27">
        <v>17379.5</v>
      </c>
      <c r="I47" s="37">
        <v>39357</v>
      </c>
      <c r="J47" s="37">
        <v>40543</v>
      </c>
      <c r="K47" s="37">
        <v>40543</v>
      </c>
      <c r="L47" s="24">
        <v>415</v>
      </c>
      <c r="M47" s="24" t="s">
        <v>73</v>
      </c>
      <c r="N47" s="38">
        <v>1186</v>
      </c>
      <c r="O47" s="38"/>
      <c r="P47" s="38"/>
      <c r="Q47" s="38"/>
      <c r="R47" s="38"/>
    </row>
    <row r="48" spans="2:18" s="2" customFormat="1" ht="11.25">
      <c r="B48" s="53" t="s">
        <v>98</v>
      </c>
      <c r="C48" s="51" t="s">
        <v>51</v>
      </c>
      <c r="D48" s="2" t="s">
        <v>99</v>
      </c>
      <c r="E48" s="1">
        <v>140</v>
      </c>
      <c r="F48" s="1">
        <v>1141.6</v>
      </c>
      <c r="G48" s="27">
        <v>35879.3</v>
      </c>
      <c r="H48" s="27">
        <v>3587.93</v>
      </c>
      <c r="I48" s="37">
        <v>39391</v>
      </c>
      <c r="J48" s="37">
        <v>40543</v>
      </c>
      <c r="K48" s="37">
        <v>40543</v>
      </c>
      <c r="L48" s="24">
        <v>415</v>
      </c>
      <c r="M48" s="24" t="s">
        <v>95</v>
      </c>
      <c r="N48" s="38">
        <v>1152</v>
      </c>
      <c r="O48" s="38"/>
      <c r="P48" s="38"/>
      <c r="Q48" s="38"/>
      <c r="R48" s="38"/>
    </row>
    <row r="49" spans="2:18" s="2" customFormat="1" ht="11.25">
      <c r="B49" s="53" t="s">
        <v>100</v>
      </c>
      <c r="C49" s="51" t="s">
        <v>51</v>
      </c>
      <c r="D49" s="2" t="s">
        <v>101</v>
      </c>
      <c r="E49" s="1">
        <v>67</v>
      </c>
      <c r="F49" s="1">
        <v>827.2</v>
      </c>
      <c r="G49" s="27">
        <v>33605</v>
      </c>
      <c r="H49" s="27">
        <v>3360.5</v>
      </c>
      <c r="I49" s="37">
        <v>39387</v>
      </c>
      <c r="J49" s="37">
        <v>40543</v>
      </c>
      <c r="K49" s="37">
        <v>40543</v>
      </c>
      <c r="L49" s="24">
        <v>415</v>
      </c>
      <c r="M49" s="24" t="s">
        <v>95</v>
      </c>
      <c r="N49" s="38">
        <v>1156</v>
      </c>
      <c r="O49" s="38"/>
      <c r="P49" s="38"/>
      <c r="Q49" s="38"/>
      <c r="R49" s="38"/>
    </row>
    <row r="50" spans="2:18" s="2" customFormat="1" ht="11.25">
      <c r="B50" s="53" t="s">
        <v>102</v>
      </c>
      <c r="C50" s="51" t="s">
        <v>51</v>
      </c>
      <c r="D50" s="2" t="s">
        <v>103</v>
      </c>
      <c r="E50" s="1">
        <v>61</v>
      </c>
      <c r="F50" s="1">
        <v>702.4</v>
      </c>
      <c r="G50" s="27">
        <v>26625.3</v>
      </c>
      <c r="H50" s="27">
        <v>2662.53</v>
      </c>
      <c r="I50" s="37">
        <v>39386</v>
      </c>
      <c r="J50" s="37">
        <v>40543</v>
      </c>
      <c r="K50" s="37">
        <v>40543</v>
      </c>
      <c r="L50" s="24">
        <v>415</v>
      </c>
      <c r="M50" s="24" t="s">
        <v>95</v>
      </c>
      <c r="N50" s="38">
        <v>1157</v>
      </c>
      <c r="O50" s="38"/>
      <c r="P50" s="38"/>
      <c r="Q50" s="38"/>
      <c r="R50" s="38"/>
    </row>
    <row r="51" spans="2:18" s="2" customFormat="1" ht="11.25">
      <c r="B51" s="53" t="s">
        <v>104</v>
      </c>
      <c r="C51" s="51" t="s">
        <v>51</v>
      </c>
      <c r="D51" s="2" t="s">
        <v>105</v>
      </c>
      <c r="E51" s="1">
        <v>146</v>
      </c>
      <c r="F51" s="1">
        <v>2369</v>
      </c>
      <c r="G51" s="27">
        <v>103083</v>
      </c>
      <c r="H51" s="27">
        <v>10308.3</v>
      </c>
      <c r="I51" s="37">
        <v>39729</v>
      </c>
      <c r="J51" s="37">
        <v>40633</v>
      </c>
      <c r="K51" s="37">
        <v>40633</v>
      </c>
      <c r="L51" s="24">
        <v>505</v>
      </c>
      <c r="M51" s="24" t="s">
        <v>76</v>
      </c>
      <c r="N51" s="38">
        <v>904</v>
      </c>
      <c r="O51" s="38"/>
      <c r="P51" s="38"/>
      <c r="Q51" s="38"/>
      <c r="R51" s="38"/>
    </row>
    <row r="52" spans="2:18" s="2" customFormat="1" ht="11.25">
      <c r="B52" s="53" t="s">
        <v>106</v>
      </c>
      <c r="C52" s="51" t="s">
        <v>51</v>
      </c>
      <c r="D52" s="2" t="s">
        <v>107</v>
      </c>
      <c r="E52" s="1">
        <v>95</v>
      </c>
      <c r="F52" s="1">
        <v>2082.2</v>
      </c>
      <c r="G52" s="27">
        <v>57863.78</v>
      </c>
      <c r="H52" s="27">
        <v>47448.3</v>
      </c>
      <c r="I52" s="37">
        <v>39762</v>
      </c>
      <c r="J52" s="37">
        <v>40806</v>
      </c>
      <c r="K52" s="37">
        <v>40806</v>
      </c>
      <c r="L52" s="24">
        <v>678</v>
      </c>
      <c r="M52" s="24" t="s">
        <v>73</v>
      </c>
      <c r="N52" s="38">
        <v>1044</v>
      </c>
      <c r="O52" s="38"/>
      <c r="P52" s="38"/>
      <c r="Q52" s="38"/>
      <c r="R52" s="38"/>
    </row>
    <row r="53" spans="2:18" s="2" customFormat="1" ht="11.25">
      <c r="B53" s="53" t="s">
        <v>108</v>
      </c>
      <c r="C53" s="51" t="s">
        <v>51</v>
      </c>
      <c r="D53" s="2" t="s">
        <v>109</v>
      </c>
      <c r="E53" s="1">
        <v>85</v>
      </c>
      <c r="F53" s="1">
        <v>1061</v>
      </c>
      <c r="G53" s="27">
        <v>28389.5</v>
      </c>
      <c r="H53" s="27">
        <v>28389.5</v>
      </c>
      <c r="I53" s="37">
        <v>39685</v>
      </c>
      <c r="J53" s="37">
        <v>40816</v>
      </c>
      <c r="K53" s="37">
        <v>40816</v>
      </c>
      <c r="L53" s="24">
        <v>688</v>
      </c>
      <c r="M53" s="24" t="s">
        <v>73</v>
      </c>
      <c r="N53" s="38">
        <v>1131</v>
      </c>
      <c r="O53" s="38"/>
      <c r="P53" s="38"/>
      <c r="Q53" s="38"/>
      <c r="R53" s="38"/>
    </row>
    <row r="54" spans="2:18" s="2" customFormat="1" ht="11.25">
      <c r="B54" s="53" t="s">
        <v>110</v>
      </c>
      <c r="C54" s="51" t="s">
        <v>51</v>
      </c>
      <c r="D54" s="2" t="s">
        <v>111</v>
      </c>
      <c r="E54" s="1">
        <v>67</v>
      </c>
      <c r="F54" s="1">
        <v>1045.8</v>
      </c>
      <c r="G54" s="27">
        <v>28569.2</v>
      </c>
      <c r="H54" s="27">
        <v>28569.2</v>
      </c>
      <c r="I54" s="37">
        <v>39678</v>
      </c>
      <c r="J54" s="37">
        <v>40816</v>
      </c>
      <c r="K54" s="37">
        <v>40816</v>
      </c>
      <c r="L54" s="24">
        <v>688</v>
      </c>
      <c r="M54" s="24" t="s">
        <v>76</v>
      </c>
      <c r="N54" s="38">
        <v>1138</v>
      </c>
      <c r="O54" s="38"/>
      <c r="P54" s="38"/>
      <c r="Q54" s="38"/>
      <c r="R54" s="38"/>
    </row>
    <row r="55" spans="2:18" s="2" customFormat="1" ht="11.25">
      <c r="B55" s="53" t="s">
        <v>112</v>
      </c>
      <c r="C55" s="51" t="s">
        <v>51</v>
      </c>
      <c r="D55" s="2" t="s">
        <v>113</v>
      </c>
      <c r="E55" s="1">
        <v>17</v>
      </c>
      <c r="F55" s="1">
        <v>379.8</v>
      </c>
      <c r="G55" s="27">
        <v>10875.9</v>
      </c>
      <c r="H55" s="27">
        <v>1087.59</v>
      </c>
      <c r="I55" s="37">
        <v>39678</v>
      </c>
      <c r="J55" s="37">
        <v>40816</v>
      </c>
      <c r="K55" s="37">
        <v>40816</v>
      </c>
      <c r="L55" s="24">
        <v>688</v>
      </c>
      <c r="M55" s="24" t="s">
        <v>76</v>
      </c>
      <c r="N55" s="38">
        <v>1138</v>
      </c>
      <c r="O55" s="38"/>
      <c r="P55" s="38"/>
      <c r="Q55" s="38"/>
      <c r="R55" s="38"/>
    </row>
    <row r="56" spans="2:18" s="2" customFormat="1" ht="11.25">
      <c r="B56" s="53" t="s">
        <v>114</v>
      </c>
      <c r="C56" s="51" t="s">
        <v>51</v>
      </c>
      <c r="D56" s="2" t="s">
        <v>115</v>
      </c>
      <c r="E56" s="1">
        <v>57</v>
      </c>
      <c r="F56" s="1">
        <v>900.7</v>
      </c>
      <c r="G56" s="27">
        <v>30515.37</v>
      </c>
      <c r="H56" s="27">
        <v>3051.54</v>
      </c>
      <c r="I56" s="37">
        <v>39722</v>
      </c>
      <c r="J56" s="37">
        <v>40816</v>
      </c>
      <c r="K56" s="37">
        <v>40816</v>
      </c>
      <c r="L56" s="24">
        <v>688</v>
      </c>
      <c r="M56" s="24" t="s">
        <v>73</v>
      </c>
      <c r="N56" s="38">
        <v>1094</v>
      </c>
      <c r="O56" s="38"/>
      <c r="P56" s="38"/>
      <c r="Q56" s="38"/>
      <c r="R56" s="38"/>
    </row>
    <row r="57" spans="2:18" s="2" customFormat="1" ht="11.25">
      <c r="B57" s="53" t="s">
        <v>116</v>
      </c>
      <c r="C57" s="51" t="s">
        <v>51</v>
      </c>
      <c r="D57" s="2" t="s">
        <v>117</v>
      </c>
      <c r="E57" s="1">
        <v>68</v>
      </c>
      <c r="F57" s="1">
        <v>1062.4</v>
      </c>
      <c r="G57" s="27">
        <v>34847.06</v>
      </c>
      <c r="H57" s="27">
        <v>3484.71</v>
      </c>
      <c r="I57" s="37">
        <v>39706</v>
      </c>
      <c r="J57" s="37">
        <v>40816</v>
      </c>
      <c r="K57" s="37">
        <v>40816</v>
      </c>
      <c r="L57" s="24">
        <v>688</v>
      </c>
      <c r="M57" s="24" t="s">
        <v>118</v>
      </c>
      <c r="N57" s="38">
        <v>1110</v>
      </c>
      <c r="O57" s="38"/>
      <c r="P57" s="38"/>
      <c r="Q57" s="38"/>
      <c r="R57" s="38"/>
    </row>
    <row r="58" spans="2:18" s="2" customFormat="1" ht="11.25">
      <c r="B58" s="53" t="s">
        <v>119</v>
      </c>
      <c r="C58" s="51" t="s">
        <v>51</v>
      </c>
      <c r="D58" s="2" t="s">
        <v>120</v>
      </c>
      <c r="E58" s="1">
        <v>111</v>
      </c>
      <c r="F58" s="1">
        <v>1155.6</v>
      </c>
      <c r="G58" s="27">
        <v>49499.44</v>
      </c>
      <c r="H58" s="27">
        <v>37124.58</v>
      </c>
      <c r="I58" s="37">
        <v>39708</v>
      </c>
      <c r="J58" s="37">
        <v>40816</v>
      </c>
      <c r="K58" s="37">
        <v>40816</v>
      </c>
      <c r="L58" s="24">
        <v>688</v>
      </c>
      <c r="M58" s="24" t="s">
        <v>59</v>
      </c>
      <c r="N58" s="38">
        <v>1108</v>
      </c>
      <c r="O58" s="38"/>
      <c r="P58" s="38"/>
      <c r="Q58" s="38"/>
      <c r="R58" s="38"/>
    </row>
    <row r="59" spans="2:18" s="2" customFormat="1" ht="11.25">
      <c r="B59" s="53" t="s">
        <v>121</v>
      </c>
      <c r="C59" s="51" t="s">
        <v>51</v>
      </c>
      <c r="D59" s="2" t="s">
        <v>122</v>
      </c>
      <c r="E59" s="1">
        <v>129</v>
      </c>
      <c r="F59" s="1">
        <v>860.4</v>
      </c>
      <c r="G59" s="27">
        <v>24020.25</v>
      </c>
      <c r="H59" s="27">
        <v>2402.03</v>
      </c>
      <c r="I59" s="37">
        <v>39722</v>
      </c>
      <c r="J59" s="37">
        <v>40816</v>
      </c>
      <c r="K59" s="37">
        <v>40816</v>
      </c>
      <c r="L59" s="24">
        <v>688</v>
      </c>
      <c r="M59" s="24" t="s">
        <v>73</v>
      </c>
      <c r="N59" s="38">
        <v>1094</v>
      </c>
      <c r="O59" s="38"/>
      <c r="P59" s="38"/>
      <c r="Q59" s="38"/>
      <c r="R59" s="38"/>
    </row>
    <row r="60" spans="2:18" s="2" customFormat="1" ht="11.25">
      <c r="B60" s="53" t="s">
        <v>123</v>
      </c>
      <c r="C60" s="51" t="s">
        <v>51</v>
      </c>
      <c r="D60" s="2" t="s">
        <v>124</v>
      </c>
      <c r="E60" s="1">
        <v>27</v>
      </c>
      <c r="F60" s="1">
        <v>665.4</v>
      </c>
      <c r="G60" s="27">
        <v>22508.3</v>
      </c>
      <c r="H60" s="27">
        <v>2250.83</v>
      </c>
      <c r="I60" s="37">
        <v>39722</v>
      </c>
      <c r="J60" s="37">
        <v>40816</v>
      </c>
      <c r="K60" s="37">
        <v>40816</v>
      </c>
      <c r="L60" s="24">
        <v>688</v>
      </c>
      <c r="M60" s="24" t="s">
        <v>73</v>
      </c>
      <c r="N60" s="38">
        <v>1094</v>
      </c>
      <c r="O60" s="38"/>
      <c r="P60" s="38"/>
      <c r="Q60" s="38"/>
      <c r="R60" s="38"/>
    </row>
    <row r="61" spans="2:18" s="2" customFormat="1" ht="11.25">
      <c r="B61" s="53" t="s">
        <v>125</v>
      </c>
      <c r="C61" s="51" t="s">
        <v>51</v>
      </c>
      <c r="D61" s="2" t="s">
        <v>126</v>
      </c>
      <c r="E61" s="1">
        <v>47</v>
      </c>
      <c r="F61" s="1">
        <v>399</v>
      </c>
      <c r="G61" s="27">
        <v>11323.4</v>
      </c>
      <c r="H61" s="27">
        <v>11323.4</v>
      </c>
      <c r="I61" s="37">
        <v>39713</v>
      </c>
      <c r="J61" s="37">
        <v>40816</v>
      </c>
      <c r="K61" s="37">
        <v>40816</v>
      </c>
      <c r="L61" s="24">
        <v>688</v>
      </c>
      <c r="M61" s="24" t="s">
        <v>73</v>
      </c>
      <c r="N61" s="38">
        <v>1103</v>
      </c>
      <c r="O61" s="38"/>
      <c r="P61" s="38"/>
      <c r="Q61" s="38"/>
      <c r="R61" s="38"/>
    </row>
    <row r="62" spans="2:18" s="2" customFormat="1" ht="11.25">
      <c r="B62" s="53" t="s">
        <v>127</v>
      </c>
      <c r="C62" s="51" t="s">
        <v>51</v>
      </c>
      <c r="D62" s="2" t="s">
        <v>128</v>
      </c>
      <c r="E62" s="1">
        <v>79</v>
      </c>
      <c r="F62" s="1">
        <v>1140.8</v>
      </c>
      <c r="G62" s="27">
        <v>82159.2</v>
      </c>
      <c r="H62" s="27">
        <v>8215.92</v>
      </c>
      <c r="I62" s="37">
        <v>39706</v>
      </c>
      <c r="J62" s="37">
        <v>40816</v>
      </c>
      <c r="K62" s="37">
        <v>40816</v>
      </c>
      <c r="L62" s="24">
        <v>688</v>
      </c>
      <c r="M62" s="24" t="s">
        <v>118</v>
      </c>
      <c r="N62" s="38">
        <v>1110</v>
      </c>
      <c r="O62" s="38"/>
      <c r="P62" s="38"/>
      <c r="Q62" s="38"/>
      <c r="R62" s="38"/>
    </row>
    <row r="63" spans="2:18" s="2" customFormat="1" ht="11.25">
      <c r="B63" s="53" t="s">
        <v>129</v>
      </c>
      <c r="C63" s="51" t="s">
        <v>51</v>
      </c>
      <c r="D63" s="2" t="s">
        <v>130</v>
      </c>
      <c r="E63" s="1">
        <v>116</v>
      </c>
      <c r="F63" s="1">
        <v>2764.2</v>
      </c>
      <c r="G63" s="27">
        <v>243185.65</v>
      </c>
      <c r="H63" s="27">
        <v>24318.57</v>
      </c>
      <c r="I63" s="37">
        <v>39720</v>
      </c>
      <c r="J63" s="37">
        <v>40816</v>
      </c>
      <c r="K63" s="37">
        <v>40816</v>
      </c>
      <c r="L63" s="24">
        <v>688</v>
      </c>
      <c r="M63" s="24" t="s">
        <v>131</v>
      </c>
      <c r="N63" s="38">
        <v>1096</v>
      </c>
      <c r="O63" s="38"/>
      <c r="P63" s="38"/>
      <c r="Q63" s="38"/>
      <c r="R63" s="38"/>
    </row>
    <row r="64" spans="2:18" s="2" customFormat="1" ht="11.25">
      <c r="B64" s="53" t="s">
        <v>132</v>
      </c>
      <c r="C64" s="51" t="s">
        <v>51</v>
      </c>
      <c r="D64" s="2" t="s">
        <v>133</v>
      </c>
      <c r="E64" s="1">
        <v>214</v>
      </c>
      <c r="F64" s="1">
        <v>4690.2</v>
      </c>
      <c r="G64" s="27">
        <v>181635.27</v>
      </c>
      <c r="H64" s="27">
        <v>18198.78</v>
      </c>
      <c r="I64" s="37">
        <v>39699</v>
      </c>
      <c r="J64" s="37">
        <v>40816</v>
      </c>
      <c r="K64" s="37">
        <v>40816</v>
      </c>
      <c r="L64" s="24">
        <v>688</v>
      </c>
      <c r="M64" s="24" t="s">
        <v>134</v>
      </c>
      <c r="N64" s="38">
        <v>1117</v>
      </c>
      <c r="O64" s="38"/>
      <c r="P64" s="38"/>
      <c r="Q64" s="38"/>
      <c r="R64" s="38"/>
    </row>
    <row r="65" spans="2:18" s="2" customFormat="1" ht="11.25">
      <c r="B65" s="53" t="s">
        <v>135</v>
      </c>
      <c r="C65" s="51" t="s">
        <v>51</v>
      </c>
      <c r="D65" s="2" t="s">
        <v>136</v>
      </c>
      <c r="E65" s="1">
        <v>65</v>
      </c>
      <c r="F65" s="1">
        <v>1013.4</v>
      </c>
      <c r="G65" s="27">
        <v>29047.9</v>
      </c>
      <c r="H65" s="27">
        <v>2904.79</v>
      </c>
      <c r="I65" s="37">
        <v>39721</v>
      </c>
      <c r="J65" s="37">
        <v>40816</v>
      </c>
      <c r="K65" s="37">
        <v>40816</v>
      </c>
      <c r="L65" s="24">
        <v>688</v>
      </c>
      <c r="M65" s="24" t="s">
        <v>137</v>
      </c>
      <c r="N65" s="38">
        <v>1095</v>
      </c>
      <c r="O65" s="38"/>
      <c r="P65" s="38"/>
      <c r="Q65" s="38"/>
      <c r="R65" s="38"/>
    </row>
    <row r="66" spans="2:18" s="2" customFormat="1" ht="11.25">
      <c r="B66" s="53" t="s">
        <v>138</v>
      </c>
      <c r="C66" s="51" t="s">
        <v>51</v>
      </c>
      <c r="D66" s="2" t="s">
        <v>139</v>
      </c>
      <c r="E66" s="1">
        <v>166</v>
      </c>
      <c r="F66" s="1">
        <v>3548.8</v>
      </c>
      <c r="G66" s="27">
        <v>137071.5</v>
      </c>
      <c r="H66" s="27">
        <v>137071.5</v>
      </c>
      <c r="I66" s="37">
        <v>39685</v>
      </c>
      <c r="J66" s="37">
        <v>40816</v>
      </c>
      <c r="K66" s="37">
        <v>40816</v>
      </c>
      <c r="L66" s="24">
        <v>688</v>
      </c>
      <c r="M66" s="24" t="s">
        <v>76</v>
      </c>
      <c r="N66" s="38">
        <v>1131</v>
      </c>
      <c r="O66" s="38"/>
      <c r="P66" s="38"/>
      <c r="Q66" s="38"/>
      <c r="R66" s="38"/>
    </row>
    <row r="67" spans="2:18" s="2" customFormat="1" ht="11.25">
      <c r="B67" s="53" t="s">
        <v>140</v>
      </c>
      <c r="C67" s="51" t="s">
        <v>51</v>
      </c>
      <c r="D67" s="2" t="s">
        <v>141</v>
      </c>
      <c r="E67" s="1">
        <v>58</v>
      </c>
      <c r="F67" s="1">
        <v>1791</v>
      </c>
      <c r="G67" s="27">
        <v>158705</v>
      </c>
      <c r="H67" s="27">
        <v>15870.5</v>
      </c>
      <c r="I67" s="37">
        <v>39727</v>
      </c>
      <c r="J67" s="37">
        <v>40816</v>
      </c>
      <c r="K67" s="37">
        <v>40816</v>
      </c>
      <c r="L67" s="24">
        <v>688</v>
      </c>
      <c r="M67" s="24" t="s">
        <v>142</v>
      </c>
      <c r="N67" s="38">
        <v>1089</v>
      </c>
      <c r="O67" s="38"/>
      <c r="P67" s="38"/>
      <c r="Q67" s="38"/>
      <c r="R67" s="38"/>
    </row>
    <row r="68" spans="2:18" s="2" customFormat="1" ht="11.25">
      <c r="B68" s="53" t="s">
        <v>143</v>
      </c>
      <c r="C68" s="51" t="s">
        <v>51</v>
      </c>
      <c r="D68" s="2" t="s">
        <v>144</v>
      </c>
      <c r="E68" s="1">
        <v>125</v>
      </c>
      <c r="F68" s="1">
        <v>1710</v>
      </c>
      <c r="G68" s="27">
        <v>51405.7</v>
      </c>
      <c r="H68" s="27">
        <v>5140.57</v>
      </c>
      <c r="I68" s="37">
        <v>40051</v>
      </c>
      <c r="J68" s="37">
        <v>41182</v>
      </c>
      <c r="K68" s="37">
        <v>41182</v>
      </c>
      <c r="L68" s="24">
        <v>1054</v>
      </c>
      <c r="M68" s="24" t="s">
        <v>76</v>
      </c>
      <c r="N68" s="38">
        <v>1131</v>
      </c>
      <c r="O68" s="38"/>
      <c r="P68" s="38"/>
      <c r="Q68" s="38"/>
      <c r="R68" s="38"/>
    </row>
    <row r="69" spans="2:18" s="2" customFormat="1" ht="11.25">
      <c r="B69" s="53" t="s">
        <v>145</v>
      </c>
      <c r="C69" s="51" t="s">
        <v>51</v>
      </c>
      <c r="D69" s="2" t="s">
        <v>146</v>
      </c>
      <c r="E69" s="1">
        <v>96</v>
      </c>
      <c r="F69" s="1">
        <v>1955.8</v>
      </c>
      <c r="G69" s="27">
        <v>63053.8</v>
      </c>
      <c r="H69" s="27">
        <v>6305.38</v>
      </c>
      <c r="I69" s="37">
        <v>40079</v>
      </c>
      <c r="J69" s="37">
        <v>41182</v>
      </c>
      <c r="K69" s="37">
        <v>41182</v>
      </c>
      <c r="L69" s="24">
        <v>1054</v>
      </c>
      <c r="M69" s="24" t="s">
        <v>76</v>
      </c>
      <c r="N69" s="38">
        <v>1103</v>
      </c>
      <c r="O69" s="38"/>
      <c r="P69" s="38"/>
      <c r="Q69" s="38"/>
      <c r="R69" s="38"/>
    </row>
    <row r="70" spans="2:18" s="2" customFormat="1" ht="11.25">
      <c r="B70" s="53" t="s">
        <v>147</v>
      </c>
      <c r="C70" s="51" t="s">
        <v>51</v>
      </c>
      <c r="D70" s="2" t="s">
        <v>148</v>
      </c>
      <c r="E70" s="1">
        <v>163</v>
      </c>
      <c r="F70" s="1">
        <v>1114.4</v>
      </c>
      <c r="G70" s="27">
        <v>16782.85</v>
      </c>
      <c r="H70" s="27">
        <v>1678.29</v>
      </c>
      <c r="I70" s="37">
        <v>40091</v>
      </c>
      <c r="J70" s="37">
        <v>41182</v>
      </c>
      <c r="K70" s="37">
        <v>41182</v>
      </c>
      <c r="L70" s="24">
        <v>1054</v>
      </c>
      <c r="M70" s="24" t="s">
        <v>73</v>
      </c>
      <c r="N70" s="38">
        <v>1091</v>
      </c>
      <c r="O70" s="38"/>
      <c r="P70" s="38"/>
      <c r="Q70" s="38"/>
      <c r="R70" s="38"/>
    </row>
    <row r="71" spans="2:18" s="2" customFormat="1" ht="11.25">
      <c r="B71" s="53" t="s">
        <v>149</v>
      </c>
      <c r="C71" s="51" t="s">
        <v>51</v>
      </c>
      <c r="D71" s="2" t="s">
        <v>150</v>
      </c>
      <c r="E71" s="1">
        <v>133</v>
      </c>
      <c r="F71" s="1">
        <v>1726.9</v>
      </c>
      <c r="G71" s="27">
        <v>53498.5</v>
      </c>
      <c r="H71" s="27">
        <v>32099.1</v>
      </c>
      <c r="I71" s="37">
        <v>40052</v>
      </c>
      <c r="J71" s="37">
        <v>41182</v>
      </c>
      <c r="K71" s="37">
        <v>41182</v>
      </c>
      <c r="L71" s="24">
        <v>1054</v>
      </c>
      <c r="M71" s="24" t="s">
        <v>151</v>
      </c>
      <c r="N71" s="38">
        <v>1130</v>
      </c>
      <c r="O71" s="38"/>
      <c r="P71" s="38"/>
      <c r="Q71" s="38"/>
      <c r="R71" s="38"/>
    </row>
    <row r="72" spans="2:18" s="2" customFormat="1" ht="11.25">
      <c r="B72" s="53" t="s">
        <v>152</v>
      </c>
      <c r="C72" s="51" t="s">
        <v>51</v>
      </c>
      <c r="D72" s="2" t="s">
        <v>153</v>
      </c>
      <c r="E72" s="1">
        <v>99</v>
      </c>
      <c r="F72" s="1">
        <v>1006.4</v>
      </c>
      <c r="G72" s="27">
        <v>31632.4</v>
      </c>
      <c r="H72" s="27">
        <v>3163.24</v>
      </c>
      <c r="I72" s="37">
        <v>40051</v>
      </c>
      <c r="J72" s="37">
        <v>41182</v>
      </c>
      <c r="K72" s="37">
        <v>41182</v>
      </c>
      <c r="L72" s="24">
        <v>1054</v>
      </c>
      <c r="M72" s="24" t="s">
        <v>76</v>
      </c>
      <c r="N72" s="38">
        <v>1131</v>
      </c>
      <c r="O72" s="38"/>
      <c r="P72" s="38"/>
      <c r="Q72" s="38"/>
      <c r="R72" s="38"/>
    </row>
    <row r="73" spans="2:18" s="2" customFormat="1" ht="11.25">
      <c r="B73" s="53" t="s">
        <v>154</v>
      </c>
      <c r="C73" s="51" t="s">
        <v>51</v>
      </c>
      <c r="D73" s="2" t="s">
        <v>155</v>
      </c>
      <c r="E73" s="1">
        <v>113</v>
      </c>
      <c r="F73" s="1">
        <v>1381.4</v>
      </c>
      <c r="G73" s="27">
        <v>30616.5</v>
      </c>
      <c r="H73" s="27">
        <v>6429.47</v>
      </c>
      <c r="I73" s="37">
        <v>40091</v>
      </c>
      <c r="J73" s="37">
        <v>41182</v>
      </c>
      <c r="K73" s="37">
        <v>41182</v>
      </c>
      <c r="L73" s="24">
        <v>1054</v>
      </c>
      <c r="M73" s="24" t="s">
        <v>62</v>
      </c>
      <c r="N73" s="38">
        <v>1091</v>
      </c>
      <c r="O73" s="38"/>
      <c r="P73" s="38"/>
      <c r="Q73" s="38"/>
      <c r="R73" s="38"/>
    </row>
    <row r="74" spans="2:18" s="2" customFormat="1" ht="11.25">
      <c r="B74" s="53"/>
      <c r="C74" s="51"/>
      <c r="E74" s="1"/>
      <c r="F74" s="1"/>
      <c r="G74" s="27"/>
      <c r="H74" s="27"/>
      <c r="I74" s="37"/>
      <c r="J74" s="37"/>
      <c r="K74" s="37"/>
      <c r="L74" s="24"/>
      <c r="M74" s="24"/>
      <c r="N74" s="38"/>
      <c r="O74" s="38"/>
      <c r="P74" s="38"/>
      <c r="Q74" s="38"/>
      <c r="R74" s="38"/>
    </row>
    <row r="75" spans="2:18" s="2" customFormat="1" ht="11.25">
      <c r="B75" s="53"/>
      <c r="C75" s="51"/>
      <c r="E75" s="1"/>
      <c r="F75" s="1"/>
      <c r="G75" s="27"/>
      <c r="H75" s="27"/>
      <c r="I75" s="37"/>
      <c r="J75" s="37"/>
      <c r="K75" s="37"/>
      <c r="L75" s="24"/>
      <c r="M75" s="24"/>
      <c r="N75" s="38"/>
      <c r="O75" s="38"/>
      <c r="P75" s="38"/>
      <c r="Q75" s="38"/>
      <c r="R75" s="38"/>
    </row>
    <row r="76" spans="2:18" s="2" customFormat="1" ht="11.25">
      <c r="B76" s="53"/>
      <c r="C76" s="51"/>
      <c r="E76" s="1"/>
      <c r="F76" s="1"/>
      <c r="G76" s="27"/>
      <c r="H76" s="27"/>
      <c r="I76" s="37"/>
      <c r="J76" s="37"/>
      <c r="K76" s="37"/>
      <c r="L76" s="24"/>
      <c r="M76" s="24"/>
      <c r="N76" s="38"/>
      <c r="O76" s="38"/>
      <c r="P76" s="38"/>
      <c r="Q76" s="38"/>
      <c r="R76" s="38"/>
    </row>
    <row r="77" spans="2:18" s="2" customFormat="1" ht="11.25">
      <c r="B77" s="53"/>
      <c r="C77" s="51"/>
      <c r="E77" s="1"/>
      <c r="F77" s="1"/>
      <c r="G77" s="27"/>
      <c r="H77" s="27"/>
      <c r="I77" s="37"/>
      <c r="J77" s="37"/>
      <c r="K77" s="37"/>
      <c r="L77" s="24"/>
      <c r="M77" s="24"/>
      <c r="N77" s="38"/>
      <c r="O77" s="38"/>
      <c r="P77" s="38"/>
      <c r="Q77" s="38"/>
      <c r="R77" s="38"/>
    </row>
    <row r="78" spans="2:18" s="2" customFormat="1" ht="11.25">
      <c r="B78" s="53"/>
      <c r="C78" s="51"/>
      <c r="E78" s="1"/>
      <c r="F78" s="1"/>
      <c r="G78" s="27"/>
      <c r="H78" s="27"/>
      <c r="I78" s="37"/>
      <c r="J78" s="37"/>
      <c r="K78" s="37"/>
      <c r="L78" s="24"/>
      <c r="M78" s="24"/>
      <c r="N78" s="38"/>
      <c r="O78" s="38"/>
      <c r="P78" s="38"/>
      <c r="Q78" s="38"/>
      <c r="R78" s="38"/>
    </row>
    <row r="79" spans="2:18" s="2" customFormat="1" ht="11.25">
      <c r="B79" s="53"/>
      <c r="C79" s="51"/>
      <c r="E79" s="1"/>
      <c r="F79" s="1"/>
      <c r="G79" s="27"/>
      <c r="H79" s="27"/>
      <c r="I79" s="37"/>
      <c r="J79" s="37"/>
      <c r="K79" s="37"/>
      <c r="L79" s="24"/>
      <c r="M79" s="24"/>
      <c r="N79" s="38"/>
      <c r="O79" s="38"/>
      <c r="P79" s="38"/>
      <c r="Q79" s="38"/>
      <c r="R79" s="38"/>
    </row>
    <row r="80" spans="2:18" s="2" customFormat="1" ht="11.25">
      <c r="B80" s="53"/>
      <c r="C80" s="51"/>
      <c r="E80" s="1"/>
      <c r="F80" s="1"/>
      <c r="G80" s="27"/>
      <c r="H80" s="27"/>
      <c r="I80" s="37"/>
      <c r="J80" s="37"/>
      <c r="K80" s="37"/>
      <c r="L80" s="24"/>
      <c r="M80" s="24"/>
      <c r="N80" s="38"/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2009-11-13T15:38:56Z</dcterms:modified>
  <cp:category/>
  <cp:version/>
  <cp:contentType/>
  <cp:contentStatus/>
</cp:coreProperties>
</file>