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<sst xmlns="http://schemas.openxmlformats.org/spreadsheetml/2006/main" count="228" uniqueCount="143">
  <si>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</si>
  <si>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</si>
  <si>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</si>
  <si>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</si>
  <si>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</si>
  <si>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</si>
  <si>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</si>
  <si>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</si>
  <si>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</si>
  <si>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</si>
  <si>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</si>
  <si>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</si>
  <si>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</si>
  <si>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</si>
  <si>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</si>
  <si>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</si>
  <si>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</si>
  <si>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</si>
  <si>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</si>
  <si>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</si>
  <si>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</si>
  <si>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</si>
  <si>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</si>
  <si>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</si>
  <si>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</si>
  <si>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</si>
  <si>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</si>
  <si>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</si>
  <si>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</si>
  <si>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</si>
  <si>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</si>
  <si>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</si>
  <si>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</si>
  <si>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</si>
  <si>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</si>
  <si>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</si>
  <si>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</si>
  <si>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</si>
  <si>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</si>
  <si>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</si>
  <si>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</si>
  <si>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</si>
  <si>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</si>
  <si>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</si>
  <si>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</si>
  <si>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</si>
  <si>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</si>
  <si>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</si>
  <si>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</si>
  <si>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</si>
  <si>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730200601</t>
  </si>
  <si>
    <t>1</t>
  </si>
  <si>
    <t xml:space="preserve">MOUNT PLEASANT 20             </t>
  </si>
  <si>
    <t xml:space="preserve">JE FORESTRY                   </t>
  </si>
  <si>
    <t>730060601</t>
  </si>
  <si>
    <t xml:space="preserve">FISH CREEK NORTH              </t>
  </si>
  <si>
    <t>730220601</t>
  </si>
  <si>
    <t xml:space="preserve">CARL DRAIN MIX                </t>
  </si>
  <si>
    <t>730210601</t>
  </si>
  <si>
    <t xml:space="preserve">HERNER HARDWOOD SELECTION     </t>
  </si>
  <si>
    <t>730040501</t>
  </si>
  <si>
    <t xml:space="preserve">TRUCK TRAIL FIRELINE          </t>
  </si>
  <si>
    <t xml:space="preserve">T.R. TIMBER COMPANY           </t>
  </si>
  <si>
    <t>730160501</t>
  </si>
  <si>
    <t xml:space="preserve">BENTLEY OAK                   </t>
  </si>
  <si>
    <t xml:space="preserve">MIKE PORTER                        </t>
  </si>
  <si>
    <t>730120701</t>
  </si>
  <si>
    <t xml:space="preserve">CLAREOLA RED PINE             </t>
  </si>
  <si>
    <t xml:space="preserve">C.M. FOREST PRODUCTS, INC.    </t>
  </si>
  <si>
    <t>730161002</t>
  </si>
  <si>
    <t xml:space="preserve">CLAREOLA II RED PINE          </t>
  </si>
  <si>
    <t>730200701</t>
  </si>
  <si>
    <t xml:space="preserve">C72 RED PINE AND MORE         </t>
  </si>
  <si>
    <t xml:space="preserve">ANDERSON TREE &amp; CHIPPING SERV </t>
  </si>
  <si>
    <t>730110701</t>
  </si>
  <si>
    <t xml:space="preserve">STERLING CANYONS              </t>
  </si>
  <si>
    <t xml:space="preserve">E.H.TULGESTKA &amp; SONS          </t>
  </si>
  <si>
    <t>730090801</t>
  </si>
  <si>
    <t xml:space="preserve">AA RED PINE                   </t>
  </si>
  <si>
    <t xml:space="preserve">PROCTOR LOGGING               </t>
  </si>
  <si>
    <t>730090701</t>
  </si>
  <si>
    <t xml:space="preserve">CLARE RED PINE ASSIST         </t>
  </si>
  <si>
    <t xml:space="preserve">BISBALLE FOREST PRODUCTS      </t>
  </si>
  <si>
    <t>730070801</t>
  </si>
  <si>
    <t xml:space="preserve">MUSKEGON PINES                </t>
  </si>
  <si>
    <t xml:space="preserve">HYDROLAKE, INC.               </t>
  </si>
  <si>
    <t>730070701</t>
  </si>
  <si>
    <t xml:space="preserve">WET &amp; DRY HARVEST             </t>
  </si>
  <si>
    <t xml:space="preserve">SHAWN MUMA                          </t>
  </si>
  <si>
    <t>730020801</t>
  </si>
  <si>
    <t xml:space="preserve">FINKBINDER HARVEST            </t>
  </si>
  <si>
    <t>730040701</t>
  </si>
  <si>
    <t xml:space="preserve">HUCKLEBERRY TRAIL             </t>
  </si>
  <si>
    <t>730100901</t>
  </si>
  <si>
    <t xml:space="preserve">YELLOW BIRD                   </t>
  </si>
  <si>
    <t>730181001</t>
  </si>
  <si>
    <t xml:space="preserve">123 OAK                       </t>
  </si>
  <si>
    <t>730190801</t>
  </si>
  <si>
    <t xml:space="preserve">SOUTH BENTLEY                 </t>
  </si>
  <si>
    <t>KEN AUGUSTINE FIREWOOD&amp;LOGGING</t>
  </si>
  <si>
    <t>730200801</t>
  </si>
  <si>
    <t xml:space="preserve">NORTH LEE                     </t>
  </si>
  <si>
    <t>730050801</t>
  </si>
  <si>
    <t xml:space="preserve">WELLS CREEK ASPEN             </t>
  </si>
  <si>
    <t xml:space="preserve">MILLER LOGGING                </t>
  </si>
  <si>
    <t>730130801</t>
  </si>
  <si>
    <t xml:space="preserve">HARD LUCK SALE                </t>
  </si>
  <si>
    <t>730040801</t>
  </si>
  <si>
    <t xml:space="preserve">PINE SELECTION                </t>
  </si>
  <si>
    <t xml:space="preserve">DJB LOGGING                   </t>
  </si>
  <si>
    <t>730040901</t>
  </si>
  <si>
    <t xml:space="preserve">BENTLEY FIRE OAK              </t>
  </si>
  <si>
    <t>730120901</t>
  </si>
  <si>
    <t xml:space="preserve">ISLAND MIX                    </t>
  </si>
  <si>
    <t>730290801</t>
  </si>
  <si>
    <t xml:space="preserve">HASKEL LAKE HARVEST           </t>
  </si>
  <si>
    <t>730180701</t>
  </si>
  <si>
    <t xml:space="preserve">ALABASTER HARVEST             </t>
  </si>
  <si>
    <t>730270801</t>
  </si>
  <si>
    <t xml:space="preserve">FIRST RX MIX                  </t>
  </si>
  <si>
    <t>730120801</t>
  </si>
  <si>
    <t xml:space="preserve">SOUTH BOURRETT SALE           </t>
  </si>
  <si>
    <t>730080901</t>
  </si>
  <si>
    <t xml:space="preserve">BURNS 104                     </t>
  </si>
  <si>
    <t>730190501</t>
  </si>
  <si>
    <t xml:space="preserve">C82 ESTEY E                   </t>
  </si>
  <si>
    <t>730220801</t>
  </si>
  <si>
    <t xml:space="preserve">WEST COMP 5                   </t>
  </si>
  <si>
    <t>730010901</t>
  </si>
  <si>
    <t xml:space="preserve">OTTER PINES                   </t>
  </si>
  <si>
    <t>730150901</t>
  </si>
  <si>
    <t xml:space="preserve">LONG LAKE ASPEN               </t>
  </si>
  <si>
    <t xml:space="preserve">LOW'S FOREST PRODUCTS         </t>
  </si>
  <si>
    <t>730160901</t>
  </si>
  <si>
    <t xml:space="preserve">KIRBY PINE                    </t>
  </si>
  <si>
    <t>730140901</t>
  </si>
  <si>
    <t xml:space="preserve">C24 SOUTHEAST                 </t>
  </si>
  <si>
    <t xml:space="preserve">AJD FOR/PRO                   </t>
  </si>
  <si>
    <t>730190901</t>
  </si>
  <si>
    <t xml:space="preserve">WEST GATE                     </t>
  </si>
  <si>
    <t>730031001</t>
  </si>
  <si>
    <t xml:space="preserve">CHELSEA OAK                   </t>
  </si>
  <si>
    <t xml:space="preserve">                                  as of March 8,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</si>
</sst>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142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4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2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32</v>
      </c>
      <c r="S12" t="s">
        <v>28</v>
      </c>
    </row>
    <row r="13" spans="4:5" ht="14.25" thickBot="1" thickTop="1">
      <c r="D13" s="16" t="s">
        <v>18</v>
      </c>
      <c r="E13" s="34">
        <f>SUM(E9:E12)</f>
        <v>38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38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4424</v>
      </c>
    </row>
    <row r="18" spans="4:7" ht="12.75">
      <c r="D18" s="11" t="s">
        <v>37</v>
      </c>
      <c r="G18" s="20">
        <f>DSUM(DATABASE,5,U15:U16)</f>
        <v>68621.4</v>
      </c>
    </row>
    <row r="19" spans="4:7" ht="12.75">
      <c r="D19" s="11" t="s">
        <v>34</v>
      </c>
      <c r="G19" s="17">
        <f>DSUM(DATABASE,6,V15:V16)</f>
        <v>3121455.7399999998</v>
      </c>
    </row>
    <row r="20" spans="4:7" ht="12.75">
      <c r="D20" s="11" t="s">
        <v>38</v>
      </c>
      <c r="G20" s="17">
        <f>DSUM(DATABASE,7,W15:W16)</f>
        <v>865444.8500000001</v>
      </c>
    </row>
    <row r="21" spans="4:7" ht="12.75">
      <c r="D21" s="11" t="s">
        <v>35</v>
      </c>
      <c r="E21" s="21"/>
      <c r="F21" s="21"/>
      <c r="G21" s="17">
        <f>+G19-G20</f>
        <v>2256010.8899999997</v>
      </c>
    </row>
    <row r="22" spans="4:7" ht="12.75">
      <c r="D22" s="11" t="s">
        <v>44</v>
      </c>
      <c r="E22" s="21"/>
      <c r="F22" s="21"/>
      <c r="G22" s="35">
        <f>+G20/G19</f>
        <v>0.27725680646684425</v>
      </c>
    </row>
    <row r="23" spans="4:7" ht="12.75">
      <c r="D23" s="11" t="s">
        <v>40</v>
      </c>
      <c r="E23" s="21"/>
      <c r="F23" s="21"/>
      <c r="G23" s="49">
        <v>40610</v>
      </c>
    </row>
    <row r="24" spans="4:7" ht="13.5" thickBot="1">
      <c r="D24" s="10" t="s">
        <v>43</v>
      </c>
      <c r="E24" s="5"/>
      <c r="F24" s="5"/>
      <c r="G24" s="50">
        <f>DAVERAGE(DATABASE,13,X15:X16)/365</f>
        <v>3.0579668348954576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140</v>
      </c>
      <c r="F31" s="1">
        <v>1141.6</v>
      </c>
      <c r="G31" s="27">
        <v>35879.3</v>
      </c>
      <c r="H31" s="27">
        <v>3587.93</v>
      </c>
      <c r="I31" s="37">
        <v>39391</v>
      </c>
      <c r="J31" s="37">
        <v>40543</v>
      </c>
      <c r="K31" s="37">
        <v>40543</v>
      </c>
      <c r="L31" s="24">
        <v>-67</v>
      </c>
      <c r="M31" s="24" t="s">
        <v>53</v>
      </c>
      <c r="N31" s="38">
        <v>1152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53</v>
      </c>
      <c r="F32" s="1">
        <v>654</v>
      </c>
      <c r="G32" s="27">
        <v>18111.5</v>
      </c>
      <c r="H32" s="27">
        <v>15575.88</v>
      </c>
      <c r="I32" s="37">
        <v>39393</v>
      </c>
      <c r="J32" s="37">
        <v>40543</v>
      </c>
      <c r="K32" s="37">
        <v>40543</v>
      </c>
      <c r="L32" s="24">
        <v>-67</v>
      </c>
      <c r="M32" s="24" t="s">
        <v>53</v>
      </c>
      <c r="N32" s="38">
        <v>1150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67</v>
      </c>
      <c r="F33" s="1">
        <v>827.2</v>
      </c>
      <c r="G33" s="27">
        <v>33605</v>
      </c>
      <c r="H33" s="27">
        <v>3360.5</v>
      </c>
      <c r="I33" s="37">
        <v>39387</v>
      </c>
      <c r="J33" s="37">
        <v>40543</v>
      </c>
      <c r="K33" s="37">
        <v>40543</v>
      </c>
      <c r="L33" s="24">
        <v>-67</v>
      </c>
      <c r="M33" s="24" t="s">
        <v>53</v>
      </c>
      <c r="N33" s="38">
        <v>1156</v>
      </c>
      <c r="O33" s="38"/>
      <c r="P33" s="38"/>
      <c r="Q33" s="38"/>
      <c r="R33" s="38"/>
    </row>
    <row r="34" spans="2:18" s="2" customFormat="1" ht="11.25">
      <c r="B34" s="52" t="s">
        <v>58</v>
      </c>
      <c r="C34" s="52" t="s">
        <v>51</v>
      </c>
      <c r="D34" s="36" t="s">
        <v>59</v>
      </c>
      <c r="E34" s="1">
        <v>61</v>
      </c>
      <c r="F34" s="1">
        <v>702.4</v>
      </c>
      <c r="G34" s="27">
        <v>26625.3</v>
      </c>
      <c r="H34" s="27">
        <v>2662.53</v>
      </c>
      <c r="I34" s="37">
        <v>39386</v>
      </c>
      <c r="J34" s="37">
        <v>40543</v>
      </c>
      <c r="K34" s="37">
        <v>40543</v>
      </c>
      <c r="L34" s="24">
        <v>-67</v>
      </c>
      <c r="M34" s="24" t="s">
        <v>53</v>
      </c>
      <c r="N34" s="38">
        <v>1157</v>
      </c>
      <c r="O34" s="38"/>
      <c r="P34" s="38"/>
      <c r="Q34" s="38"/>
      <c r="R34" s="38"/>
    </row>
    <row r="35" spans="2:18" s="2" customFormat="1" ht="11.25">
      <c r="B35" s="52" t="s">
        <v>60</v>
      </c>
      <c r="C35" s="52" t="s">
        <v>51</v>
      </c>
      <c r="D35" s="36" t="s">
        <v>61</v>
      </c>
      <c r="E35" s="1">
        <v>121</v>
      </c>
      <c r="F35" s="1">
        <v>1134.2</v>
      </c>
      <c r="G35" s="27">
        <v>48367.15</v>
      </c>
      <c r="H35" s="27">
        <v>48367.15</v>
      </c>
      <c r="I35" s="37">
        <v>38519</v>
      </c>
      <c r="J35" s="37">
        <v>39538</v>
      </c>
      <c r="K35" s="37">
        <v>40633</v>
      </c>
      <c r="L35" s="24">
        <v>23</v>
      </c>
      <c r="M35" s="24" t="s">
        <v>62</v>
      </c>
      <c r="N35" s="38">
        <v>2114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44</v>
      </c>
      <c r="F36" s="1">
        <v>388</v>
      </c>
      <c r="G36" s="27">
        <v>15637.2</v>
      </c>
      <c r="H36" s="27">
        <v>15637.2</v>
      </c>
      <c r="I36" s="37">
        <v>38938</v>
      </c>
      <c r="J36" s="37">
        <v>39903</v>
      </c>
      <c r="K36" s="37">
        <v>40633</v>
      </c>
      <c r="L36" s="24">
        <v>23</v>
      </c>
      <c r="M36" s="24" t="s">
        <v>65</v>
      </c>
      <c r="N36" s="38">
        <v>1695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61</v>
      </c>
      <c r="F37" s="1">
        <v>1124</v>
      </c>
      <c r="G37" s="27">
        <v>75496.4</v>
      </c>
      <c r="H37" s="27">
        <v>7549.64</v>
      </c>
      <c r="I37" s="37">
        <v>40269</v>
      </c>
      <c r="J37" s="37">
        <v>40724</v>
      </c>
      <c r="K37" s="37">
        <v>40724</v>
      </c>
      <c r="L37" s="24">
        <v>114</v>
      </c>
      <c r="M37" s="24" t="s">
        <v>68</v>
      </c>
      <c r="N37" s="38">
        <v>455</v>
      </c>
      <c r="O37" s="38"/>
      <c r="P37" s="38"/>
      <c r="Q37" s="38"/>
      <c r="R37" s="38"/>
    </row>
    <row r="38" spans="2:18" s="2" customFormat="1" ht="11.25">
      <c r="B38" s="52" t="s">
        <v>69</v>
      </c>
      <c r="C38" s="52" t="s">
        <v>51</v>
      </c>
      <c r="D38" s="36" t="s">
        <v>70</v>
      </c>
      <c r="E38" s="1">
        <v>38</v>
      </c>
      <c r="F38" s="1">
        <v>509</v>
      </c>
      <c r="G38" s="27">
        <v>34223.7</v>
      </c>
      <c r="H38" s="27">
        <v>3422.37</v>
      </c>
      <c r="I38" s="37">
        <v>40294</v>
      </c>
      <c r="J38" s="37">
        <v>40724</v>
      </c>
      <c r="K38" s="37">
        <v>40724</v>
      </c>
      <c r="L38" s="24">
        <v>114</v>
      </c>
      <c r="M38" s="24" t="s">
        <v>68</v>
      </c>
      <c r="N38" s="38">
        <v>430</v>
      </c>
      <c r="O38" s="38"/>
      <c r="P38" s="38"/>
      <c r="Q38" s="38"/>
      <c r="R38" s="38"/>
    </row>
    <row r="39" spans="2:18" s="2" customFormat="1" ht="11.25">
      <c r="B39" s="52" t="s">
        <v>71</v>
      </c>
      <c r="C39" s="52" t="s">
        <v>51</v>
      </c>
      <c r="D39" s="36" t="s">
        <v>72</v>
      </c>
      <c r="E39" s="1">
        <v>65</v>
      </c>
      <c r="F39" s="1">
        <v>1013.4</v>
      </c>
      <c r="G39" s="27">
        <v>29047.9</v>
      </c>
      <c r="H39" s="27">
        <v>2904.79</v>
      </c>
      <c r="I39" s="37">
        <v>39721</v>
      </c>
      <c r="J39" s="37">
        <v>40816</v>
      </c>
      <c r="K39" s="37">
        <v>40816</v>
      </c>
      <c r="L39" s="24">
        <v>206</v>
      </c>
      <c r="M39" s="24" t="s">
        <v>73</v>
      </c>
      <c r="N39" s="38">
        <v>1095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214</v>
      </c>
      <c r="F40" s="1">
        <v>4690.2</v>
      </c>
      <c r="G40" s="27">
        <v>181635.27</v>
      </c>
      <c r="H40" s="27">
        <v>18198.78</v>
      </c>
      <c r="I40" s="37">
        <v>39699</v>
      </c>
      <c r="J40" s="37">
        <v>40816</v>
      </c>
      <c r="K40" s="37">
        <v>40816</v>
      </c>
      <c r="L40" s="24">
        <v>206</v>
      </c>
      <c r="M40" s="24" t="s">
        <v>76</v>
      </c>
      <c r="N40" s="38">
        <v>1117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116</v>
      </c>
      <c r="F41" s="1">
        <v>2764.2</v>
      </c>
      <c r="G41" s="27">
        <v>243185.65</v>
      </c>
      <c r="H41" s="27">
        <v>184821.1</v>
      </c>
      <c r="I41" s="37">
        <v>39720</v>
      </c>
      <c r="J41" s="37">
        <v>40816</v>
      </c>
      <c r="K41" s="37">
        <v>40816</v>
      </c>
      <c r="L41" s="64">
        <v>206</v>
      </c>
      <c r="M41" s="65" t="s">
        <v>79</v>
      </c>
      <c r="N41" s="2">
        <v>1096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79</v>
      </c>
      <c r="F42" s="1">
        <v>1140.8</v>
      </c>
      <c r="G42" s="27">
        <v>82159.2</v>
      </c>
      <c r="H42" s="27">
        <v>8215.92</v>
      </c>
      <c r="I42" s="37">
        <v>39706</v>
      </c>
      <c r="J42" s="37">
        <v>40816</v>
      </c>
      <c r="K42" s="37">
        <v>40816</v>
      </c>
      <c r="L42" s="24">
        <v>206</v>
      </c>
      <c r="M42" s="24" t="s">
        <v>82</v>
      </c>
      <c r="N42" s="38">
        <v>1110</v>
      </c>
      <c r="O42" s="38"/>
      <c r="P42" s="38"/>
      <c r="Q42" s="38"/>
      <c r="R42" s="38"/>
    </row>
    <row r="43" spans="2:18" s="2" customFormat="1" ht="11.25">
      <c r="B43" s="53" t="s">
        <v>83</v>
      </c>
      <c r="C43" s="51" t="s">
        <v>51</v>
      </c>
      <c r="D43" s="2" t="s">
        <v>84</v>
      </c>
      <c r="E43" s="1">
        <v>58</v>
      </c>
      <c r="F43" s="1">
        <v>1791</v>
      </c>
      <c r="G43" s="27">
        <v>158705</v>
      </c>
      <c r="H43" s="27">
        <v>15870.5</v>
      </c>
      <c r="I43" s="37">
        <v>39727</v>
      </c>
      <c r="J43" s="37">
        <v>40816</v>
      </c>
      <c r="K43" s="37">
        <v>40816</v>
      </c>
      <c r="L43" s="24">
        <v>206</v>
      </c>
      <c r="M43" s="24" t="s">
        <v>85</v>
      </c>
      <c r="N43" s="38">
        <v>1089</v>
      </c>
      <c r="O43" s="38"/>
      <c r="P43" s="38"/>
      <c r="Q43" s="38"/>
      <c r="R43" s="38"/>
    </row>
    <row r="44" spans="2:18" s="2" customFormat="1" ht="11.25">
      <c r="B44" s="53" t="s">
        <v>86</v>
      </c>
      <c r="C44" s="51" t="s">
        <v>51</v>
      </c>
      <c r="D44" s="2" t="s">
        <v>87</v>
      </c>
      <c r="E44" s="1">
        <v>129</v>
      </c>
      <c r="F44" s="1">
        <v>860.4</v>
      </c>
      <c r="G44" s="27">
        <v>24020.25</v>
      </c>
      <c r="H44" s="27">
        <v>24020.25</v>
      </c>
      <c r="I44" s="37">
        <v>39722</v>
      </c>
      <c r="J44" s="37">
        <v>40816</v>
      </c>
      <c r="K44" s="37">
        <v>40816</v>
      </c>
      <c r="L44" s="24">
        <v>206</v>
      </c>
      <c r="M44" s="24" t="s">
        <v>88</v>
      </c>
      <c r="N44" s="38">
        <v>1094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57</v>
      </c>
      <c r="F45" s="1">
        <v>900.7</v>
      </c>
      <c r="G45" s="27">
        <v>30515.37</v>
      </c>
      <c r="H45" s="27">
        <v>30515.37</v>
      </c>
      <c r="I45" s="37">
        <v>39722</v>
      </c>
      <c r="J45" s="37">
        <v>40816</v>
      </c>
      <c r="K45" s="37">
        <v>40816</v>
      </c>
      <c r="L45" s="24">
        <v>206</v>
      </c>
      <c r="M45" s="24" t="s">
        <v>88</v>
      </c>
      <c r="N45" s="38">
        <v>1094</v>
      </c>
      <c r="O45" s="38"/>
      <c r="P45" s="38"/>
      <c r="Q45" s="38"/>
      <c r="R45" s="38"/>
    </row>
    <row r="46" spans="2:18" s="2" customFormat="1" ht="11.25">
      <c r="B46" s="53" t="s">
        <v>91</v>
      </c>
      <c r="C46" s="51" t="s">
        <v>51</v>
      </c>
      <c r="D46" s="2" t="s">
        <v>92</v>
      </c>
      <c r="E46" s="1">
        <v>68</v>
      </c>
      <c r="F46" s="1">
        <v>1062.4</v>
      </c>
      <c r="G46" s="27">
        <v>34847.06</v>
      </c>
      <c r="H46" s="27">
        <v>3484.71</v>
      </c>
      <c r="I46" s="37">
        <v>39706</v>
      </c>
      <c r="J46" s="37">
        <v>40816</v>
      </c>
      <c r="K46" s="37">
        <v>40816</v>
      </c>
      <c r="L46" s="24">
        <v>206</v>
      </c>
      <c r="M46" s="24" t="s">
        <v>82</v>
      </c>
      <c r="N46" s="38">
        <v>1110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353</v>
      </c>
      <c r="F47" s="1">
        <v>6441</v>
      </c>
      <c r="G47" s="27">
        <v>328921.4</v>
      </c>
      <c r="H47" s="27">
        <v>32892.14</v>
      </c>
      <c r="I47" s="37">
        <v>40413</v>
      </c>
      <c r="J47" s="37">
        <v>41182</v>
      </c>
      <c r="K47" s="37">
        <v>41182</v>
      </c>
      <c r="L47" s="24">
        <v>572</v>
      </c>
      <c r="M47" s="24" t="s">
        <v>88</v>
      </c>
      <c r="N47" s="38">
        <v>769</v>
      </c>
      <c r="O47" s="38"/>
      <c r="P47" s="38"/>
      <c r="Q47" s="38"/>
      <c r="R47" s="38"/>
    </row>
    <row r="48" spans="2:18" s="2" customFormat="1" ht="11.25">
      <c r="B48" s="53" t="s">
        <v>95</v>
      </c>
      <c r="C48" s="51" t="s">
        <v>51</v>
      </c>
      <c r="D48" s="2" t="s">
        <v>96</v>
      </c>
      <c r="E48" s="1">
        <v>184</v>
      </c>
      <c r="F48" s="1">
        <v>2936.4</v>
      </c>
      <c r="G48" s="27">
        <v>126600.45</v>
      </c>
      <c r="H48" s="27">
        <v>12660.45</v>
      </c>
      <c r="I48" s="37">
        <v>40380</v>
      </c>
      <c r="J48" s="37">
        <v>41182</v>
      </c>
      <c r="K48" s="37">
        <v>41182</v>
      </c>
      <c r="L48" s="24">
        <v>572</v>
      </c>
      <c r="M48" s="24" t="s">
        <v>68</v>
      </c>
      <c r="N48" s="38">
        <v>802</v>
      </c>
      <c r="O48" s="38"/>
      <c r="P48" s="38"/>
      <c r="Q48" s="38"/>
      <c r="R48" s="38"/>
    </row>
    <row r="49" spans="2:18" s="2" customFormat="1" ht="11.25">
      <c r="B49" s="53" t="s">
        <v>97</v>
      </c>
      <c r="C49" s="51" t="s">
        <v>51</v>
      </c>
      <c r="D49" s="2" t="s">
        <v>98</v>
      </c>
      <c r="E49" s="1">
        <v>113</v>
      </c>
      <c r="F49" s="1">
        <v>1381.4</v>
      </c>
      <c r="G49" s="27">
        <v>30616.5</v>
      </c>
      <c r="H49" s="27">
        <v>6429.47</v>
      </c>
      <c r="I49" s="37">
        <v>40091</v>
      </c>
      <c r="J49" s="37">
        <v>41182</v>
      </c>
      <c r="K49" s="37">
        <v>41182</v>
      </c>
      <c r="L49" s="24">
        <v>572</v>
      </c>
      <c r="M49" s="24" t="s">
        <v>99</v>
      </c>
      <c r="N49" s="38">
        <v>1091</v>
      </c>
      <c r="O49" s="38"/>
      <c r="P49" s="38"/>
      <c r="Q49" s="38"/>
      <c r="R49" s="38"/>
    </row>
    <row r="50" spans="2:18" s="2" customFormat="1" ht="11.25">
      <c r="B50" s="53" t="s">
        <v>100</v>
      </c>
      <c r="C50" s="51" t="s">
        <v>51</v>
      </c>
      <c r="D50" s="2" t="s">
        <v>101</v>
      </c>
      <c r="E50" s="1">
        <v>163</v>
      </c>
      <c r="F50" s="1">
        <v>1114.4</v>
      </c>
      <c r="G50" s="27">
        <v>16782.85</v>
      </c>
      <c r="H50" s="27">
        <v>1678.29</v>
      </c>
      <c r="I50" s="37">
        <v>40091</v>
      </c>
      <c r="J50" s="37">
        <v>41182</v>
      </c>
      <c r="K50" s="37">
        <v>41182</v>
      </c>
      <c r="L50" s="24">
        <v>572</v>
      </c>
      <c r="M50" s="24" t="s">
        <v>88</v>
      </c>
      <c r="N50" s="38">
        <v>1091</v>
      </c>
      <c r="O50" s="38"/>
      <c r="P50" s="38"/>
      <c r="Q50" s="38"/>
      <c r="R50" s="38"/>
    </row>
    <row r="51" spans="2:18" s="2" customFormat="1" ht="11.25">
      <c r="B51" s="53" t="s">
        <v>102</v>
      </c>
      <c r="C51" s="51" t="s">
        <v>51</v>
      </c>
      <c r="D51" s="2" t="s">
        <v>103</v>
      </c>
      <c r="E51" s="1">
        <v>112</v>
      </c>
      <c r="F51" s="1">
        <v>1269.6</v>
      </c>
      <c r="G51" s="27">
        <v>25439.84</v>
      </c>
      <c r="H51" s="27">
        <v>16535.9</v>
      </c>
      <c r="I51" s="37">
        <v>40210</v>
      </c>
      <c r="J51" s="37">
        <v>41364</v>
      </c>
      <c r="K51" s="37">
        <v>41364</v>
      </c>
      <c r="L51" s="24">
        <v>754</v>
      </c>
      <c r="M51" s="24" t="s">
        <v>104</v>
      </c>
      <c r="N51" s="38">
        <v>1154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182</v>
      </c>
      <c r="F52" s="1">
        <v>2035.8</v>
      </c>
      <c r="G52" s="27">
        <v>26289.8</v>
      </c>
      <c r="H52" s="27">
        <v>2628.98</v>
      </c>
      <c r="I52" s="37">
        <v>40185</v>
      </c>
      <c r="J52" s="37">
        <v>41364</v>
      </c>
      <c r="K52" s="37">
        <v>41364</v>
      </c>
      <c r="L52" s="24">
        <v>754</v>
      </c>
      <c r="M52" s="24" t="s">
        <v>68</v>
      </c>
      <c r="N52" s="38">
        <v>1179</v>
      </c>
      <c r="O52" s="38"/>
      <c r="P52" s="38"/>
      <c r="Q52" s="38"/>
      <c r="R52" s="38"/>
    </row>
    <row r="53" spans="2:18" s="2" customFormat="1" ht="11.25">
      <c r="B53" s="53" t="s">
        <v>107</v>
      </c>
      <c r="C53" s="51" t="s">
        <v>51</v>
      </c>
      <c r="D53" s="2" t="s">
        <v>108</v>
      </c>
      <c r="E53" s="1">
        <v>87</v>
      </c>
      <c r="F53" s="1">
        <v>917.2</v>
      </c>
      <c r="G53" s="27">
        <v>34631.76</v>
      </c>
      <c r="H53" s="27">
        <v>13852.71</v>
      </c>
      <c r="I53" s="37">
        <v>40199</v>
      </c>
      <c r="J53" s="37">
        <v>41364</v>
      </c>
      <c r="K53" s="37">
        <v>41364</v>
      </c>
      <c r="L53" s="24">
        <v>754</v>
      </c>
      <c r="M53" s="24" t="s">
        <v>109</v>
      </c>
      <c r="N53" s="38">
        <v>1165</v>
      </c>
      <c r="O53" s="38"/>
      <c r="P53" s="38"/>
      <c r="Q53" s="38"/>
      <c r="R53" s="38"/>
    </row>
    <row r="54" spans="2:18" s="2" customFormat="1" ht="11.25">
      <c r="B54" s="53" t="s">
        <v>110</v>
      </c>
      <c r="C54" s="51" t="s">
        <v>51</v>
      </c>
      <c r="D54" s="2" t="s">
        <v>111</v>
      </c>
      <c r="E54" s="1">
        <v>110</v>
      </c>
      <c r="F54" s="1">
        <v>1306.2</v>
      </c>
      <c r="G54" s="27">
        <v>48335.08</v>
      </c>
      <c r="H54" s="27">
        <v>9183.66</v>
      </c>
      <c r="I54" s="37">
        <v>40282</v>
      </c>
      <c r="J54" s="37">
        <v>41364</v>
      </c>
      <c r="K54" s="37">
        <v>41364</v>
      </c>
      <c r="L54" s="24">
        <v>754</v>
      </c>
      <c r="M54" s="24" t="s">
        <v>99</v>
      </c>
      <c r="N54" s="38">
        <v>1082</v>
      </c>
      <c r="O54" s="38"/>
      <c r="P54" s="38"/>
      <c r="Q54" s="38"/>
      <c r="R54" s="38"/>
    </row>
    <row r="55" spans="2:18" s="2" customFormat="1" ht="11.25">
      <c r="B55" s="53" t="s">
        <v>112</v>
      </c>
      <c r="C55" s="51" t="s">
        <v>51</v>
      </c>
      <c r="D55" s="2" t="s">
        <v>113</v>
      </c>
      <c r="E55" s="1">
        <v>60</v>
      </c>
      <c r="F55" s="1">
        <v>839.6</v>
      </c>
      <c r="G55" s="27">
        <v>28353.15</v>
      </c>
      <c r="H55" s="27">
        <v>2835.32</v>
      </c>
      <c r="I55" s="37">
        <v>40269</v>
      </c>
      <c r="J55" s="37">
        <v>41364</v>
      </c>
      <c r="K55" s="37">
        <v>41364</v>
      </c>
      <c r="L55" s="24">
        <v>754</v>
      </c>
      <c r="M55" s="24" t="s">
        <v>68</v>
      </c>
      <c r="N55" s="38">
        <v>1095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51</v>
      </c>
      <c r="D56" s="2" t="s">
        <v>115</v>
      </c>
      <c r="E56" s="1">
        <v>57</v>
      </c>
      <c r="F56" s="1">
        <v>1636.5</v>
      </c>
      <c r="G56" s="27">
        <v>50403.6</v>
      </c>
      <c r="H56" s="27">
        <v>5040.36</v>
      </c>
      <c r="I56" s="37">
        <v>40213</v>
      </c>
      <c r="J56" s="37">
        <v>41364</v>
      </c>
      <c r="K56" s="37">
        <v>41364</v>
      </c>
      <c r="L56" s="24">
        <v>754</v>
      </c>
      <c r="M56" s="24" t="s">
        <v>68</v>
      </c>
      <c r="N56" s="38">
        <v>1151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94</v>
      </c>
      <c r="F57" s="1">
        <v>1557.2</v>
      </c>
      <c r="G57" s="27">
        <v>43079.44</v>
      </c>
      <c r="H57" s="27">
        <v>43079.44</v>
      </c>
      <c r="I57" s="37">
        <v>40205</v>
      </c>
      <c r="J57" s="37">
        <v>41364</v>
      </c>
      <c r="K57" s="37">
        <v>41364</v>
      </c>
      <c r="L57" s="24">
        <v>754</v>
      </c>
      <c r="M57" s="24" t="s">
        <v>109</v>
      </c>
      <c r="N57" s="38">
        <v>1159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51</v>
      </c>
      <c r="D58" s="2" t="s">
        <v>119</v>
      </c>
      <c r="E58" s="1">
        <v>78</v>
      </c>
      <c r="F58" s="1">
        <v>820.2</v>
      </c>
      <c r="G58" s="27">
        <v>24614.6</v>
      </c>
      <c r="H58" s="27">
        <v>6998.81</v>
      </c>
      <c r="I58" s="37">
        <v>40198</v>
      </c>
      <c r="J58" s="37">
        <v>41364</v>
      </c>
      <c r="K58" s="37">
        <v>41364</v>
      </c>
      <c r="L58" s="24">
        <v>754</v>
      </c>
      <c r="M58" s="24" t="s">
        <v>68</v>
      </c>
      <c r="N58" s="38">
        <v>1166</v>
      </c>
      <c r="O58" s="38"/>
      <c r="P58" s="38"/>
      <c r="Q58" s="38"/>
      <c r="R58" s="38"/>
    </row>
    <row r="59" spans="2:18" s="2" customFormat="1" ht="11.25">
      <c r="B59" s="53" t="s">
        <v>120</v>
      </c>
      <c r="C59" s="51" t="s">
        <v>51</v>
      </c>
      <c r="D59" s="2" t="s">
        <v>121</v>
      </c>
      <c r="E59" s="1">
        <v>271</v>
      </c>
      <c r="F59" s="1">
        <v>2814.6</v>
      </c>
      <c r="G59" s="27">
        <v>36833.9</v>
      </c>
      <c r="H59" s="27">
        <v>3683.39</v>
      </c>
      <c r="I59" s="37">
        <v>40185</v>
      </c>
      <c r="J59" s="37">
        <v>41364</v>
      </c>
      <c r="K59" s="37">
        <v>41364</v>
      </c>
      <c r="L59" s="24">
        <v>754</v>
      </c>
      <c r="M59" s="24" t="s">
        <v>68</v>
      </c>
      <c r="N59" s="38">
        <v>1179</v>
      </c>
      <c r="O59" s="38"/>
      <c r="P59" s="38"/>
      <c r="Q59" s="38"/>
      <c r="R59" s="38"/>
    </row>
    <row r="60" spans="2:18" s="2" customFormat="1" ht="11.25">
      <c r="B60" s="53" t="s">
        <v>122</v>
      </c>
      <c r="C60" s="51" t="s">
        <v>51</v>
      </c>
      <c r="D60" s="2" t="s">
        <v>123</v>
      </c>
      <c r="E60" s="1">
        <v>80</v>
      </c>
      <c r="F60" s="1">
        <v>752.8</v>
      </c>
      <c r="G60" s="27">
        <v>25909.17</v>
      </c>
      <c r="H60" s="27">
        <v>2590.92</v>
      </c>
      <c r="I60" s="37">
        <v>40339</v>
      </c>
      <c r="J60" s="37">
        <v>41455</v>
      </c>
      <c r="K60" s="37">
        <v>41455</v>
      </c>
      <c r="L60" s="24">
        <v>845</v>
      </c>
      <c r="M60" s="24" t="s">
        <v>109</v>
      </c>
      <c r="N60" s="38">
        <v>1116</v>
      </c>
      <c r="O60" s="38"/>
      <c r="P60" s="38"/>
      <c r="Q60" s="38"/>
      <c r="R60" s="38"/>
    </row>
    <row r="61" spans="2:18" s="2" customFormat="1" ht="11.25">
      <c r="B61" s="53" t="s">
        <v>124</v>
      </c>
      <c r="C61" s="51" t="s">
        <v>51</v>
      </c>
      <c r="D61" s="2" t="s">
        <v>125</v>
      </c>
      <c r="E61" s="1">
        <v>53</v>
      </c>
      <c r="F61" s="1">
        <v>931</v>
      </c>
      <c r="G61" s="27">
        <v>23119.05</v>
      </c>
      <c r="H61" s="27">
        <v>21500.72</v>
      </c>
      <c r="I61" s="37">
        <v>40339</v>
      </c>
      <c r="J61" s="37">
        <v>41455</v>
      </c>
      <c r="K61" s="37">
        <v>41455</v>
      </c>
      <c r="L61" s="24">
        <v>845</v>
      </c>
      <c r="M61" s="24" t="s">
        <v>99</v>
      </c>
      <c r="N61" s="38">
        <v>1116</v>
      </c>
      <c r="O61" s="38"/>
      <c r="P61" s="38"/>
      <c r="Q61" s="38"/>
      <c r="R61" s="38"/>
    </row>
    <row r="62" spans="2:18" s="2" customFormat="1" ht="11.25">
      <c r="B62" s="53" t="s">
        <v>126</v>
      </c>
      <c r="C62" s="51" t="s">
        <v>51</v>
      </c>
      <c r="D62" s="2" t="s">
        <v>127</v>
      </c>
      <c r="E62" s="1">
        <v>155</v>
      </c>
      <c r="F62" s="1">
        <v>2945</v>
      </c>
      <c r="G62" s="27">
        <v>121806.5</v>
      </c>
      <c r="H62" s="27">
        <v>37760.02</v>
      </c>
      <c r="I62" s="37">
        <v>40330</v>
      </c>
      <c r="J62" s="37">
        <v>41455</v>
      </c>
      <c r="K62" s="37">
        <v>41455</v>
      </c>
      <c r="L62" s="24">
        <v>845</v>
      </c>
      <c r="M62" s="24" t="s">
        <v>88</v>
      </c>
      <c r="N62" s="38">
        <v>1125</v>
      </c>
      <c r="O62" s="38"/>
      <c r="P62" s="38"/>
      <c r="Q62" s="38"/>
      <c r="R62" s="38"/>
    </row>
    <row r="63" spans="2:18" s="2" customFormat="1" ht="11.25">
      <c r="B63" s="53" t="s">
        <v>128</v>
      </c>
      <c r="C63" s="51" t="s">
        <v>51</v>
      </c>
      <c r="D63" s="2" t="s">
        <v>129</v>
      </c>
      <c r="E63" s="1">
        <v>211</v>
      </c>
      <c r="F63" s="1">
        <v>2194.8</v>
      </c>
      <c r="G63" s="27">
        <v>102917.96</v>
      </c>
      <c r="H63" s="27">
        <v>10291.8</v>
      </c>
      <c r="I63" s="37">
        <v>40406</v>
      </c>
      <c r="J63" s="37">
        <v>41547</v>
      </c>
      <c r="K63" s="37">
        <v>41547</v>
      </c>
      <c r="L63" s="24">
        <v>937</v>
      </c>
      <c r="M63" s="24" t="s">
        <v>82</v>
      </c>
      <c r="N63" s="38">
        <v>1141</v>
      </c>
      <c r="O63" s="38"/>
      <c r="P63" s="38"/>
      <c r="Q63" s="38"/>
      <c r="R63" s="38"/>
    </row>
    <row r="64" spans="2:18" s="2" customFormat="1" ht="11.25">
      <c r="B64" s="53" t="s">
        <v>130</v>
      </c>
      <c r="C64" s="51" t="s">
        <v>51</v>
      </c>
      <c r="D64" s="2" t="s">
        <v>131</v>
      </c>
      <c r="E64" s="1">
        <v>147</v>
      </c>
      <c r="F64" s="1">
        <v>3955.6</v>
      </c>
      <c r="G64" s="27">
        <v>234052.05</v>
      </c>
      <c r="H64" s="27">
        <v>175539.11</v>
      </c>
      <c r="I64" s="37">
        <v>40413</v>
      </c>
      <c r="J64" s="37">
        <v>41547</v>
      </c>
      <c r="K64" s="37">
        <v>41547</v>
      </c>
      <c r="L64" s="24">
        <v>937</v>
      </c>
      <c r="M64" s="24" t="s">
        <v>132</v>
      </c>
      <c r="N64" s="38">
        <v>1134</v>
      </c>
      <c r="O64" s="38"/>
      <c r="P64" s="38"/>
      <c r="Q64" s="38"/>
      <c r="R64" s="38"/>
    </row>
    <row r="65" spans="2:18" s="2" customFormat="1" ht="11.25">
      <c r="B65" s="53" t="s">
        <v>133</v>
      </c>
      <c r="C65" s="51" t="s">
        <v>51</v>
      </c>
      <c r="D65" s="2" t="s">
        <v>134</v>
      </c>
      <c r="E65" s="1">
        <v>159</v>
      </c>
      <c r="F65" s="1">
        <v>3948</v>
      </c>
      <c r="G65" s="27">
        <v>329764.09</v>
      </c>
      <c r="H65" s="27">
        <v>32976.41</v>
      </c>
      <c r="I65" s="37">
        <v>40406</v>
      </c>
      <c r="J65" s="37">
        <v>41547</v>
      </c>
      <c r="K65" s="37">
        <v>41547</v>
      </c>
      <c r="L65" s="24">
        <v>937</v>
      </c>
      <c r="M65" s="24" t="s">
        <v>85</v>
      </c>
      <c r="N65" s="38">
        <v>1141</v>
      </c>
      <c r="O65" s="38"/>
      <c r="P65" s="38"/>
      <c r="Q65" s="38"/>
      <c r="R65" s="38"/>
    </row>
    <row r="66" spans="2:18" s="2" customFormat="1" ht="11.25">
      <c r="B66" s="53" t="s">
        <v>135</v>
      </c>
      <c r="C66" s="51" t="s">
        <v>51</v>
      </c>
      <c r="D66" s="2" t="s">
        <v>136</v>
      </c>
      <c r="E66" s="1">
        <v>79</v>
      </c>
      <c r="F66" s="1">
        <v>2231.2</v>
      </c>
      <c r="G66" s="27">
        <v>107158.3</v>
      </c>
      <c r="H66" s="27">
        <v>10715.83</v>
      </c>
      <c r="I66" s="37">
        <v>40581</v>
      </c>
      <c r="J66" s="37">
        <v>41729</v>
      </c>
      <c r="K66" s="37">
        <v>41729</v>
      </c>
      <c r="L66" s="24">
        <v>1119</v>
      </c>
      <c r="M66" s="24" t="s">
        <v>137</v>
      </c>
      <c r="N66" s="38">
        <v>1148</v>
      </c>
      <c r="O66" s="38"/>
      <c r="P66" s="38"/>
      <c r="Q66" s="38"/>
      <c r="R66" s="38"/>
    </row>
    <row r="67" spans="2:18" s="2" customFormat="1" ht="11.25">
      <c r="B67" s="53" t="s">
        <v>138</v>
      </c>
      <c r="C67" s="51" t="s">
        <v>51</v>
      </c>
      <c r="D67" s="2" t="s">
        <v>139</v>
      </c>
      <c r="E67" s="1">
        <v>143</v>
      </c>
      <c r="F67" s="1">
        <v>2715.6</v>
      </c>
      <c r="G67" s="27">
        <v>123143.8</v>
      </c>
      <c r="H67" s="27">
        <v>12314.38</v>
      </c>
      <c r="I67" s="37">
        <v>40581</v>
      </c>
      <c r="J67" s="37">
        <v>41729</v>
      </c>
      <c r="K67" s="37">
        <v>41729</v>
      </c>
      <c r="L67" s="24">
        <v>1119</v>
      </c>
      <c r="M67" s="24" t="s">
        <v>137</v>
      </c>
      <c r="N67" s="38">
        <v>1148</v>
      </c>
      <c r="O67" s="38"/>
      <c r="P67" s="38"/>
      <c r="Q67" s="38"/>
      <c r="R67" s="38"/>
    </row>
    <row r="68" spans="2:18" s="2" customFormat="1" ht="11.25">
      <c r="B68" s="53" t="s">
        <v>140</v>
      </c>
      <c r="C68" s="51" t="s">
        <v>51</v>
      </c>
      <c r="D68" s="2" t="s">
        <v>141</v>
      </c>
      <c r="E68" s="1">
        <v>162</v>
      </c>
      <c r="F68" s="1">
        <v>3173.8</v>
      </c>
      <c r="G68" s="27">
        <v>160621.2</v>
      </c>
      <c r="H68" s="27">
        <v>16062.12</v>
      </c>
      <c r="I68" s="37">
        <v>40581</v>
      </c>
      <c r="J68" s="37">
        <v>41729</v>
      </c>
      <c r="K68" s="37">
        <v>41729</v>
      </c>
      <c r="L68" s="24">
        <v>1119</v>
      </c>
      <c r="M68" s="24" t="s">
        <v>137</v>
      </c>
      <c r="N68" s="38">
        <v>1148</v>
      </c>
      <c r="O68" s="38"/>
      <c r="P68" s="38"/>
      <c r="Q68" s="38"/>
      <c r="R68" s="38"/>
    </row>
    <row r="69" spans="2:18" s="2" customFormat="1" ht="11.25">
      <c r="B69" s="53"/>
      <c r="C69" s="51"/>
      <c r="E69" s="1"/>
      <c r="F69" s="1"/>
      <c r="G69" s="27"/>
      <c r="H69" s="27"/>
      <c r="I69" s="37"/>
      <c r="J69" s="37"/>
      <c r="K69" s="37"/>
      <c r="L69" s="24"/>
      <c r="M69" s="24"/>
      <c r="N69" s="38"/>
      <c r="O69" s="38"/>
      <c r="P69" s="38"/>
      <c r="Q69" s="38"/>
      <c r="R69" s="38"/>
    </row>
    <row r="70" spans="2:18" s="2" customFormat="1" ht="11.25">
      <c r="B70" s="53"/>
      <c r="C70" s="51"/>
      <c r="E70" s="1"/>
      <c r="F70" s="1"/>
      <c r="G70" s="27"/>
      <c r="H70" s="27"/>
      <c r="I70" s="37"/>
      <c r="J70" s="37"/>
      <c r="K70" s="37"/>
      <c r="L70" s="24"/>
      <c r="M70" s="24"/>
      <c r="N70" s="38"/>
      <c r="O70" s="38"/>
      <c r="P70" s="38"/>
      <c r="Q70" s="38"/>
      <c r="R70" s="38"/>
    </row>
    <row r="71" spans="2:18" s="2" customFormat="1" ht="11.25">
      <c r="B71" s="53"/>
      <c r="C71" s="51"/>
      <c r="E71" s="1"/>
      <c r="F71" s="1"/>
      <c r="G71" s="27"/>
      <c r="H71" s="27"/>
      <c r="I71" s="37"/>
      <c r="J71" s="37"/>
      <c r="K71" s="37"/>
      <c r="L71" s="24"/>
      <c r="M71" s="24"/>
      <c r="N71" s="38"/>
      <c r="O71" s="38"/>
      <c r="P71" s="38"/>
      <c r="Q71" s="38"/>
      <c r="R71" s="38"/>
    </row>
    <row r="72" spans="2:18" s="2" customFormat="1" ht="11.25">
      <c r="B72" s="53"/>
      <c r="C72" s="51"/>
      <c r="E72" s="1"/>
      <c r="F72" s="1"/>
      <c r="G72" s="27"/>
      <c r="H72" s="27"/>
      <c r="I72" s="37"/>
      <c r="J72" s="37"/>
      <c r="K72" s="37"/>
      <c r="L72" s="24"/>
      <c r="M72" s="24"/>
      <c r="N72" s="38"/>
      <c r="O72" s="38"/>
      <c r="P72" s="38"/>
      <c r="Q72" s="38"/>
      <c r="R72" s="38"/>
    </row>
    <row r="73" spans="2:18" s="2" customFormat="1" ht="11.25">
      <c r="B73" s="53"/>
      <c r="C73" s="51"/>
      <c r="E73" s="1"/>
      <c r="F73" s="1"/>
      <c r="G73" s="27"/>
      <c r="H73" s="27"/>
      <c r="I73" s="37"/>
      <c r="J73" s="37"/>
      <c r="K73" s="37"/>
      <c r="L73" s="24"/>
      <c r="M73" s="24"/>
      <c r="N73" s="38"/>
      <c r="O73" s="38"/>
      <c r="P73" s="38"/>
      <c r="Q73" s="38"/>
      <c r="R73" s="38"/>
    </row>
    <row r="74" spans="2:18" s="2" customFormat="1" ht="11.25">
      <c r="B74" s="53"/>
      <c r="C74" s="51"/>
      <c r="E74" s="1"/>
      <c r="F74" s="1"/>
      <c r="G74" s="27"/>
      <c r="H74" s="27"/>
      <c r="I74" s="37"/>
      <c r="J74" s="37"/>
      <c r="K74" s="37"/>
      <c r="L74" s="24"/>
      <c r="M74" s="24"/>
      <c r="N74" s="38"/>
      <c r="O74" s="38"/>
      <c r="P74" s="38"/>
      <c r="Q74" s="38"/>
      <c r="R74" s="38"/>
    </row>
    <row r="75" spans="2:18" s="2" customFormat="1" ht="11.25">
      <c r="B75" s="53"/>
      <c r="C75" s="51"/>
      <c r="E75" s="1"/>
      <c r="F75" s="1"/>
      <c r="G75" s="27"/>
      <c r="H75" s="27"/>
      <c r="I75" s="37"/>
      <c r="J75" s="37"/>
      <c r="K75" s="37"/>
      <c r="L75" s="24"/>
      <c r="M75" s="24"/>
      <c r="N75" s="38"/>
      <c r="O75" s="38"/>
      <c r="P75" s="38"/>
      <c r="Q75" s="38"/>
      <c r="R75" s="38"/>
    </row>
    <row r="76" spans="2:18" s="2" customFormat="1" ht="11.25">
      <c r="B76" s="53"/>
      <c r="C76" s="51"/>
      <c r="E76" s="1"/>
      <c r="F76" s="1"/>
      <c r="G76" s="27"/>
      <c r="H76" s="27"/>
      <c r="I76" s="37"/>
      <c r="J76" s="37"/>
      <c r="K76" s="37"/>
      <c r="L76" s="24"/>
      <c r="M76" s="24"/>
      <c r="N76" s="38"/>
      <c r="O76" s="38"/>
      <c r="P76" s="38"/>
      <c r="Q76" s="38"/>
      <c r="R76" s="38"/>
    </row>
    <row r="77" spans="2:18" s="2" customFormat="1" ht="11.25">
      <c r="B77" s="53"/>
      <c r="C77" s="51"/>
      <c r="E77" s="1"/>
      <c r="F77" s="1"/>
      <c r="G77" s="27"/>
      <c r="H77" s="27"/>
      <c r="I77" s="37"/>
      <c r="J77" s="37"/>
      <c r="K77" s="37"/>
      <c r="L77" s="24"/>
      <c r="M77" s="24"/>
      <c r="N77" s="38"/>
      <c r="O77" s="38"/>
      <c r="P77" s="38"/>
      <c r="Q77" s="38"/>
      <c r="R77" s="38"/>
    </row>
    <row r="78" spans="2:18" s="2" customFormat="1" ht="11.25">
      <c r="B78" s="53"/>
      <c r="C78" s="51"/>
      <c r="E78" s="1"/>
      <c r="F78" s="1"/>
      <c r="G78" s="27"/>
      <c r="H78" s="27"/>
      <c r="I78" s="37"/>
      <c r="J78" s="37"/>
      <c r="K78" s="37"/>
      <c r="L78" s="24"/>
      <c r="M78" s="24"/>
      <c r="N78" s="38"/>
      <c r="O78" s="38"/>
      <c r="P78" s="38"/>
      <c r="Q78" s="38"/>
      <c r="R78" s="38"/>
    </row>
    <row r="79" spans="2:18" s="2" customFormat="1" ht="11.25">
      <c r="B79" s="53"/>
      <c r="C79" s="51"/>
      <c r="E79" s="1"/>
      <c r="F79" s="1"/>
      <c r="G79" s="27"/>
      <c r="H79" s="27"/>
      <c r="I79" s="37"/>
      <c r="J79" s="37"/>
      <c r="K79" s="37"/>
      <c r="L79" s="24"/>
      <c r="M79" s="24"/>
      <c r="N79" s="38"/>
      <c r="O79" s="38"/>
      <c r="P79" s="38"/>
      <c r="Q79" s="38"/>
      <c r="R79" s="38"/>
    </row>
    <row r="80" spans="2:18" s="2" customFormat="1" ht="11.25">
      <c r="B80" s="53"/>
      <c r="C80" s="51"/>
      <c r="E80" s="1"/>
      <c r="F80" s="1"/>
      <c r="G80" s="27"/>
      <c r="H80" s="27"/>
      <c r="I80" s="37"/>
      <c r="J80" s="37"/>
      <c r="K80" s="37"/>
      <c r="L80" s="24"/>
      <c r="M80" s="24"/>
      <c r="N80" s="38"/>
      <c r="O80" s="38"/>
      <c r="P80" s="38"/>
      <c r="Q80" s="38"/>
      <c r="R80" s="38"/>
    </row>
    <row r="81" spans="2:18" s="2" customFormat="1" ht="11.25">
      <c r="B81" s="53"/>
      <c r="C81" s="51"/>
      <c r="E81" s="1"/>
      <c r="F81" s="1"/>
      <c r="G81" s="27"/>
      <c r="H81" s="27"/>
      <c r="I81" s="37"/>
      <c r="J81" s="37"/>
      <c r="K81" s="37"/>
      <c r="L81" s="24"/>
      <c r="M81" s="24"/>
      <c r="N81" s="38"/>
      <c r="O81" s="38"/>
      <c r="P81" s="38"/>
      <c r="Q81" s="38"/>
      <c r="R81" s="38"/>
    </row>
    <row r="82" spans="2:18" s="2" customFormat="1" ht="11.25">
      <c r="B82" s="53"/>
      <c r="C82" s="51"/>
      <c r="E82" s="1"/>
      <c r="F82" s="1"/>
      <c r="G82" s="27"/>
      <c r="H82" s="27"/>
      <c r="I82" s="37"/>
      <c r="J82" s="37"/>
      <c r="K82" s="37"/>
      <c r="L82" s="24"/>
      <c r="M82" s="24"/>
      <c r="N82" s="38"/>
      <c r="O82" s="38"/>
      <c r="P82" s="38"/>
      <c r="Q82" s="38"/>
      <c r="R82" s="38"/>
    </row>
    <row r="83" spans="2:18" s="2" customFormat="1" ht="11.25">
      <c r="B83" s="53"/>
      <c r="C83" s="51"/>
      <c r="E83" s="1"/>
      <c r="F83" s="1"/>
      <c r="G83" s="27"/>
      <c r="H83" s="27"/>
      <c r="I83" s="37"/>
      <c r="J83" s="37"/>
      <c r="K83" s="37"/>
      <c r="L83" s="24"/>
      <c r="M83" s="24"/>
      <c r="N83" s="38"/>
      <c r="O83" s="38"/>
      <c r="P83" s="38"/>
      <c r="Q83" s="38"/>
      <c r="R83" s="38"/>
    </row>
    <row r="84" spans="2:18" s="2" customFormat="1" ht="11.25">
      <c r="B84" s="53"/>
      <c r="C84" s="51"/>
      <c r="E84" s="1"/>
      <c r="F84" s="1"/>
      <c r="G84" s="27"/>
      <c r="H84" s="27"/>
      <c r="I84" s="37"/>
      <c r="J84" s="37"/>
      <c r="K84" s="37"/>
      <c r="L84" s="24"/>
      <c r="M84" s="24"/>
      <c r="N84" s="38"/>
      <c r="O84" s="38"/>
      <c r="P84" s="38"/>
      <c r="Q84" s="38"/>
      <c r="R84" s="38"/>
    </row>
    <row r="85" spans="2:18" s="2" customFormat="1" ht="11.25">
      <c r="B85" s="53"/>
      <c r="C85" s="51"/>
      <c r="E85" s="1"/>
      <c r="F85" s="1"/>
      <c r="G85" s="27"/>
      <c r="H85" s="27"/>
      <c r="I85" s="37"/>
      <c r="J85" s="37"/>
      <c r="K85" s="37"/>
      <c r="L85" s="24"/>
      <c r="M85" s="24"/>
      <c r="N85" s="38"/>
      <c r="O85" s="38"/>
      <c r="P85" s="38"/>
      <c r="Q85" s="38"/>
      <c r="R85" s="38"/>
    </row>
    <row r="86" spans="2:18" s="2" customFormat="1" ht="11.25">
      <c r="B86" s="53"/>
      <c r="C86" s="51"/>
      <c r="E86" s="1"/>
      <c r="F86" s="1"/>
      <c r="G86" s="27"/>
      <c r="H86" s="27"/>
      <c r="I86" s="37"/>
      <c r="J86" s="37"/>
      <c r="K86" s="37"/>
      <c r="L86" s="24"/>
      <c r="M86" s="24"/>
      <c r="N86" s="38"/>
      <c r="O86" s="38"/>
      <c r="P86" s="38"/>
      <c r="Q86" s="38"/>
      <c r="R86" s="38"/>
    </row>
    <row r="87" spans="2:18" s="2" customFormat="1" ht="11.25">
      <c r="B87" s="53"/>
      <c r="C87" s="51"/>
      <c r="E87" s="1"/>
      <c r="F87" s="1"/>
      <c r="G87" s="27"/>
      <c r="H87" s="27"/>
      <c r="I87" s="37"/>
      <c r="J87" s="37"/>
      <c r="K87" s="37"/>
      <c r="L87" s="24"/>
      <c r="M87" s="24"/>
      <c r="N87" s="38"/>
      <c r="O87" s="38"/>
      <c r="P87" s="38"/>
      <c r="Q87" s="38"/>
      <c r="R87" s="38"/>
    </row>
    <row r="88" spans="2:18" s="2" customFormat="1" ht="11.25">
      <c r="B88" s="53"/>
      <c r="C88" s="51"/>
      <c r="E88" s="1"/>
      <c r="F88" s="1"/>
      <c r="G88" s="27"/>
      <c r="H88" s="27"/>
      <c r="I88" s="37"/>
      <c r="J88" s="37"/>
      <c r="K88" s="37"/>
      <c r="L88" s="24"/>
      <c r="M88" s="24"/>
      <c r="N88" s="38"/>
      <c r="O88" s="38"/>
      <c r="P88" s="38"/>
      <c r="Q88" s="38"/>
      <c r="R88" s="38"/>
    </row>
    <row r="89" spans="2:18" s="2" customFormat="1" ht="11.25">
      <c r="B89" s="53"/>
      <c r="C89" s="51"/>
      <c r="E89" s="1"/>
      <c r="F89" s="1"/>
      <c r="G89" s="27"/>
      <c r="H89" s="27"/>
      <c r="I89" s="37"/>
      <c r="J89" s="37"/>
      <c r="K89" s="37"/>
      <c r="L89" s="24"/>
      <c r="M89" s="24"/>
      <c r="N89" s="38"/>
      <c r="O89" s="38"/>
      <c r="P89" s="38"/>
      <c r="Q89" s="38"/>
      <c r="R89" s="38"/>
    </row>
    <row r="90" spans="2:18" s="2" customFormat="1" ht="11.25">
      <c r="B90" s="53"/>
      <c r="C90" s="51"/>
      <c r="E90" s="1"/>
      <c r="F90" s="1"/>
      <c r="G90" s="27"/>
      <c r="H90" s="27"/>
      <c r="I90" s="37"/>
      <c r="J90" s="37"/>
      <c r="K90" s="37"/>
      <c r="L90" s="24"/>
      <c r="M90" s="24"/>
      <c r="N90" s="38"/>
      <c r="O90" s="38"/>
      <c r="P90" s="38"/>
      <c r="Q90" s="38"/>
      <c r="R90" s="38"/>
    </row>
    <row r="91" spans="2:18" s="2" customFormat="1" ht="11.25">
      <c r="B91" s="53"/>
      <c r="C91" s="51"/>
      <c r="E91" s="1"/>
      <c r="F91" s="1"/>
      <c r="G91" s="27"/>
      <c r="H91" s="27"/>
      <c r="I91" s="37"/>
      <c r="J91" s="37"/>
      <c r="K91" s="37"/>
      <c r="L91" s="24"/>
      <c r="M91" s="24"/>
      <c r="N91" s="38"/>
      <c r="O91" s="38"/>
      <c r="P91" s="38"/>
      <c r="Q91" s="38"/>
      <c r="R91" s="38"/>
    </row>
    <row r="92" spans="2:18" s="2" customFormat="1" ht="11.25">
      <c r="B92" s="53"/>
      <c r="C92" s="51"/>
      <c r="E92" s="1"/>
      <c r="F92" s="1"/>
      <c r="G92" s="27"/>
      <c r="H92" s="27"/>
      <c r="I92" s="37"/>
      <c r="J92" s="37"/>
      <c r="K92" s="37"/>
      <c r="L92" s="24"/>
      <c r="M92" s="24"/>
      <c r="N92" s="38"/>
      <c r="O92" s="38"/>
      <c r="P92" s="38"/>
      <c r="Q92" s="38"/>
      <c r="R92" s="38"/>
    </row>
    <row r="93" spans="2:18" s="2" customFormat="1" ht="11.25">
      <c r="B93" s="53"/>
      <c r="C93" s="51"/>
      <c r="E93" s="1"/>
      <c r="F93" s="1"/>
      <c r="G93" s="27"/>
      <c r="H93" s="27"/>
      <c r="I93" s="37"/>
      <c r="J93" s="37"/>
      <c r="K93" s="37"/>
      <c r="L93" s="24"/>
      <c r="M93" s="24"/>
      <c r="N93" s="38"/>
      <c r="O93" s="38"/>
      <c r="P93" s="38"/>
      <c r="Q93" s="38"/>
      <c r="R93" s="38"/>
    </row>
    <row r="94" spans="2:18" s="2" customFormat="1" ht="11.25">
      <c r="B94" s="53"/>
      <c r="C94" s="51"/>
      <c r="E94" s="1"/>
      <c r="F94" s="1"/>
      <c r="G94" s="27"/>
      <c r="H94" s="27"/>
      <c r="I94" s="37"/>
      <c r="J94" s="37"/>
      <c r="K94" s="37"/>
      <c r="L94" s="24"/>
      <c r="M94" s="24"/>
      <c r="N94" s="38"/>
      <c r="O94" s="38"/>
      <c r="P94" s="38"/>
      <c r="Q94" s="38"/>
      <c r="R94" s="38"/>
    </row>
    <row r="95" spans="2:18" s="2" customFormat="1" ht="11.25">
      <c r="B95" s="53"/>
      <c r="C95" s="51"/>
      <c r="E95" s="1"/>
      <c r="F95" s="1"/>
      <c r="G95" s="27"/>
      <c r="H95" s="27"/>
      <c r="I95" s="37"/>
      <c r="J95" s="37"/>
      <c r="K95" s="37"/>
      <c r="L95" s="24"/>
      <c r="M95" s="24"/>
      <c r="N95" s="38"/>
      <c r="O95" s="38"/>
      <c r="P95" s="38"/>
      <c r="Q95" s="38"/>
      <c r="R95" s="38"/>
    </row>
    <row r="96" spans="2:18" s="2" customFormat="1" ht="11.25">
      <c r="B96" s="53"/>
      <c r="C96" s="51"/>
      <c r="E96" s="1"/>
      <c r="F96" s="1"/>
      <c r="G96" s="27"/>
      <c r="H96" s="27"/>
      <c r="I96" s="37"/>
      <c r="J96" s="37"/>
      <c r="K96" s="37"/>
      <c r="L96" s="24"/>
      <c r="M96" s="24"/>
      <c r="N96" s="38"/>
      <c r="O96" s="38"/>
      <c r="P96" s="38"/>
      <c r="Q96" s="38"/>
      <c r="R96" s="38"/>
    </row>
    <row r="97" spans="2:18" s="2" customFormat="1" ht="11.25">
      <c r="B97" s="53"/>
      <c r="C97" s="51"/>
      <c r="E97" s="1"/>
      <c r="F97" s="1"/>
      <c r="G97" s="27"/>
      <c r="H97" s="27"/>
      <c r="I97" s="37"/>
      <c r="J97" s="37"/>
      <c r="K97" s="37"/>
      <c r="L97" s="24"/>
      <c r="M97" s="24"/>
      <c r="N97" s="38"/>
      <c r="O97" s="38"/>
      <c r="P97" s="38"/>
      <c r="Q97" s="38"/>
      <c r="R97" s="38"/>
    </row>
    <row r="98" spans="2:18" s="2" customFormat="1" ht="11.25">
      <c r="B98" s="53"/>
      <c r="C98" s="51"/>
      <c r="E98" s="1"/>
      <c r="F98" s="1"/>
      <c r="G98" s="27"/>
      <c r="H98" s="27"/>
      <c r="I98" s="37"/>
      <c r="J98" s="37"/>
      <c r="K98" s="37"/>
      <c r="L98" s="24"/>
      <c r="M98" s="24"/>
      <c r="N98" s="38"/>
      <c r="O98" s="38"/>
      <c r="P98" s="38"/>
      <c r="Q98" s="38"/>
      <c r="R98" s="38"/>
    </row>
    <row r="99" spans="2:18" s="2" customFormat="1" ht="11.25">
      <c r="B99" s="53"/>
      <c r="C99" s="51"/>
      <c r="E99" s="1"/>
      <c r="F99" s="1"/>
      <c r="G99" s="27"/>
      <c r="H99" s="27"/>
      <c r="I99" s="37"/>
      <c r="J99" s="37"/>
      <c r="K99" s="37"/>
      <c r="L99" s="24"/>
      <c r="M99" s="24"/>
      <c r="N99" s="38"/>
      <c r="O99" s="38"/>
      <c r="P99" s="38"/>
      <c r="Q99" s="38"/>
      <c r="R99" s="38"/>
    </row>
    <row r="100" spans="2:18" s="2" customFormat="1" ht="11.25">
      <c r="B100" s="53"/>
      <c r="C100" s="51"/>
      <c r="E100" s="1"/>
      <c r="F100" s="1"/>
      <c r="G100" s="27"/>
      <c r="H100" s="27"/>
      <c r="I100" s="37"/>
      <c r="J100" s="37"/>
      <c r="K100" s="37"/>
      <c r="L100" s="24"/>
      <c r="M100" s="24"/>
      <c r="N100" s="38"/>
      <c r="O100" s="38"/>
      <c r="P100" s="38"/>
      <c r="Q100" s="38"/>
      <c r="R100" s="38"/>
    </row>
    <row r="101" spans="2:18" s="2" customFormat="1" ht="11.25">
      <c r="B101" s="53"/>
      <c r="C101" s="51"/>
      <c r="E101" s="1"/>
      <c r="F101" s="1"/>
      <c r="G101" s="27"/>
      <c r="H101" s="27"/>
      <c r="I101" s="37"/>
      <c r="J101" s="37"/>
      <c r="K101" s="37"/>
      <c r="L101" s="24"/>
      <c r="M101" s="24"/>
      <c r="N101" s="38"/>
      <c r="O101" s="38"/>
      <c r="P101" s="38"/>
      <c r="Q101" s="38"/>
      <c r="R101" s="38"/>
    </row>
    <row r="102" spans="2:18" s="2" customFormat="1" ht="11.25">
      <c r="B102" s="53"/>
      <c r="C102" s="51"/>
      <c r="E102" s="1"/>
      <c r="F102" s="1"/>
      <c r="G102" s="27"/>
      <c r="H102" s="27"/>
      <c r="I102" s="37"/>
      <c r="J102" s="37"/>
      <c r="K102" s="37"/>
      <c r="L102" s="24"/>
      <c r="M102" s="24"/>
      <c r="N102" s="38"/>
      <c r="O102" s="38"/>
      <c r="P102" s="38"/>
      <c r="Q102" s="38"/>
      <c r="R102" s="38"/>
    </row>
    <row r="103" spans="2:18" s="2" customFormat="1" ht="11.25">
      <c r="B103" s="53"/>
      <c r="C103" s="51"/>
      <c r="E103" s="1"/>
      <c r="F103" s="1"/>
      <c r="G103" s="27"/>
      <c r="H103" s="27"/>
      <c r="I103" s="37"/>
      <c r="J103" s="37"/>
      <c r="K103" s="37"/>
      <c r="L103" s="24"/>
      <c r="M103" s="24"/>
      <c r="N103" s="38"/>
      <c r="O103" s="38"/>
      <c r="P103" s="38"/>
      <c r="Q103" s="38"/>
      <c r="R103" s="38"/>
    </row>
    <row r="104" spans="2:18" s="2" customFormat="1" ht="11.25">
      <c r="B104" s="53"/>
      <c r="C104" s="51"/>
      <c r="E104" s="1"/>
      <c r="F104" s="1"/>
      <c r="G104" s="27"/>
      <c r="H104" s="27"/>
      <c r="I104" s="37"/>
      <c r="J104" s="37"/>
      <c r="K104" s="37"/>
      <c r="L104" s="24"/>
      <c r="M104" s="24"/>
      <c r="N104" s="38"/>
      <c r="O104" s="38"/>
      <c r="P104" s="38"/>
      <c r="Q104" s="38"/>
      <c r="R104" s="38"/>
    </row>
    <row r="105" spans="2:18" s="2" customFormat="1" ht="11.25">
      <c r="B105" s="53"/>
      <c r="C105" s="51"/>
      <c r="E105" s="1"/>
      <c r="F105" s="1"/>
      <c r="G105" s="27"/>
      <c r="H105" s="27"/>
      <c r="I105" s="37"/>
      <c r="J105" s="37"/>
      <c r="K105" s="37"/>
      <c r="L105" s="24"/>
      <c r="M105" s="24"/>
      <c r="N105" s="38"/>
      <c r="O105" s="38"/>
      <c r="P105" s="38"/>
      <c r="Q105" s="38"/>
      <c r="R105" s="38"/>
    </row>
    <row r="106" spans="2:18" s="2" customFormat="1" ht="11.25">
      <c r="B106" s="53"/>
      <c r="C106" s="51"/>
      <c r="E106" s="1"/>
      <c r="F106" s="1"/>
      <c r="G106" s="27"/>
      <c r="H106" s="27"/>
      <c r="I106" s="37"/>
      <c r="J106" s="37"/>
      <c r="K106" s="37"/>
      <c r="L106" s="24"/>
      <c r="M106" s="24"/>
      <c r="N106" s="38"/>
      <c r="O106" s="38"/>
      <c r="P106" s="38"/>
      <c r="Q106" s="38"/>
      <c r="R106" s="38"/>
    </row>
    <row r="107" spans="2:18" s="2" customFormat="1" ht="11.25">
      <c r="B107" s="53"/>
      <c r="C107" s="51"/>
      <c r="E107" s="1"/>
      <c r="F107" s="1"/>
      <c r="G107" s="27"/>
      <c r="H107" s="27"/>
      <c r="I107" s="37"/>
      <c r="J107" s="37"/>
      <c r="K107" s="37"/>
      <c r="L107" s="24"/>
      <c r="M107" s="24"/>
      <c r="N107" s="38"/>
      <c r="O107" s="38"/>
      <c r="P107" s="38"/>
      <c r="Q107" s="38"/>
      <c r="R107" s="38"/>
    </row>
    <row r="108" spans="2:18" s="2" customFormat="1" ht="11.25">
      <c r="B108" s="53"/>
      <c r="C108" s="51"/>
      <c r="E108" s="1"/>
      <c r="F108" s="1"/>
      <c r="G108" s="27"/>
      <c r="H108" s="27"/>
      <c r="I108" s="37"/>
      <c r="J108" s="37"/>
      <c r="K108" s="37"/>
      <c r="L108" s="24"/>
      <c r="M108" s="24"/>
      <c r="N108" s="38"/>
      <c r="O108" s="38"/>
      <c r="P108" s="38"/>
      <c r="Q108" s="38"/>
      <c r="R108" s="38"/>
    </row>
    <row r="109" spans="2:18" s="2" customFormat="1" ht="11.25">
      <c r="B109" s="53"/>
      <c r="C109" s="51"/>
      <c r="E109" s="1"/>
      <c r="F109" s="1"/>
      <c r="G109" s="27"/>
      <c r="H109" s="27"/>
      <c r="I109" s="37"/>
      <c r="J109" s="37"/>
      <c r="K109" s="37"/>
      <c r="L109" s="24"/>
      <c r="M109" s="24"/>
      <c r="N109" s="38"/>
      <c r="O109" s="38"/>
      <c r="P109" s="38"/>
      <c r="Q109" s="38"/>
      <c r="R109" s="38"/>
    </row>
    <row r="110" spans="2:18" s="2" customFormat="1" ht="11.25">
      <c r="B110" s="53"/>
      <c r="C110" s="51"/>
      <c r="E110" s="1"/>
      <c r="F110" s="1"/>
      <c r="G110" s="27"/>
      <c r="H110" s="27"/>
      <c r="I110" s="37"/>
      <c r="J110" s="37"/>
      <c r="K110" s="37"/>
      <c r="L110" s="24"/>
      <c r="M110" s="24"/>
      <c r="N110" s="38"/>
      <c r="O110" s="38"/>
      <c r="P110" s="38"/>
      <c r="Q110" s="38"/>
      <c r="R110" s="38"/>
    </row>
    <row r="111" spans="2:18" s="2" customFormat="1" ht="11.25">
      <c r="B111" s="53"/>
      <c r="C111" s="51"/>
      <c r="E111" s="1"/>
      <c r="F111" s="1"/>
      <c r="G111" s="27"/>
      <c r="H111" s="27"/>
      <c r="I111" s="37"/>
      <c r="J111" s="37"/>
      <c r="K111" s="37"/>
      <c r="L111" s="24"/>
      <c r="M111" s="24"/>
      <c r="N111" s="38"/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2011-03-14T15:20:42Z</dcterms:modified>
  <cp:category/>
  <cp:version/>
  <cp:contentType/>
  <cp:contentStatus/>
</cp:coreProperties>
</file>