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<sst xmlns="http://schemas.openxmlformats.org/spreadsheetml/2006/main" count="288" uniqueCount="176">
  <si>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</si>
  <si>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</si>
  <si>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</si>
  <si>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</si>
  <si>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</si>
  <si>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</si>
  <si>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</si>
  <si>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</si>
  <si>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</si>
  <si>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</si>
  <si>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</si>
  <si>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</si>
  <si>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</si>
  <si>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</si>
  <si>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</si>
  <si>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</si>
  <si>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</si>
  <si>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</si>
  <si>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</si>
  <si>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</si>
  <si>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</si>
  <si>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</si>
  <si>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</si>
  <si>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</si>
  <si>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</si>
  <si>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</si>
  <si>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</si>
  <si>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</si>
  <si>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</si>
  <si>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</si>
  <si>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</si>
  <si>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</si>
  <si>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</si>
  <si>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</si>
  <si>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</si>
  <si>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</si>
  <si>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</si>
  <si>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</si>
  <si>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</si>
  <si>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</si>
  <si>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</si>
  <si>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</si>
  <si>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</si>
  <si>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</si>
  <si>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</si>
  <si>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</si>
  <si>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</si>
  <si>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</si>
  <si>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</si>
  <si>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</si>
  <si>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730160501</t>
  </si>
  <si>
    <t>1</t>
  </si>
  <si>
    <t xml:space="preserve">BENTLEY OAK                   </t>
  </si>
  <si>
    <t xml:space="preserve">MIKE PORTER                        </t>
  </si>
  <si>
    <t>730070701</t>
  </si>
  <si>
    <t xml:space="preserve">WET &amp; DRY HARVEST  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</si>
  <si>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</si>
  <si>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</si>
  <si>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</si>
  <si>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</si>
  <si>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</si>
  <si>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</si>
  <si>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</si>
  <si>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730090701</t>
  </si>
  <si>
    <t xml:space="preserve">CLARE RED PINE ASSIST         </t>
  </si>
  <si>
    <t xml:space="preserve">BISBALLE FOREST PRODUCTS      </t>
  </si>
  <si>
    <t>730070801</t>
  </si>
  <si>
    <t xml:space="preserve">MUSKEGON PINES                </t>
  </si>
  <si>
    <t xml:space="preserve">HYDROLAKE, INC.               </t>
  </si>
  <si>
    <t>730200701</t>
  </si>
  <si>
    <t xml:space="preserve">C72 RED PINE AND MORE         </t>
  </si>
  <si>
    <t xml:space="preserve">ANDERSON TREE &amp; CHIPPING SERV </t>
  </si>
  <si>
    <t>730040701</t>
  </si>
  <si>
    <t xml:space="preserve">HUCKLEBERRY TRAIL             </t>
  </si>
  <si>
    <t>730040501</t>
  </si>
  <si>
    <t xml:space="preserve">TRUCK TRAIL FIRELINE          </t>
  </si>
  <si>
    <t xml:space="preserve">T.R. TIMBER COMPANY           </t>
  </si>
  <si>
    <t>730020801</t>
  </si>
  <si>
    <t xml:space="preserve">FINKBINDER HARVEST            </t>
  </si>
  <si>
    <t>730200801</t>
  </si>
  <si>
    <t xml:space="preserve">NORTH LEE                     </t>
  </si>
  <si>
    <t>730181001</t>
  </si>
  <si>
    <t xml:space="preserve">123 OAK                       </t>
  </si>
  <si>
    <t xml:space="preserve">C.M. FOREST PRODUCTS, INC.    </t>
  </si>
  <si>
    <t>730100901</t>
  </si>
  <si>
    <t xml:space="preserve">YELLOW BIRD                   </t>
  </si>
  <si>
    <t>730190801</t>
  </si>
  <si>
    <t xml:space="preserve">SOUTH BENTLEY                 </t>
  </si>
  <si>
    <t>KEN AUGUSTINE FIREWOOD&amp;LOGGING</t>
  </si>
  <si>
    <t>730050801</t>
  </si>
  <si>
    <t xml:space="preserve">WELLS CREEK ASPEN             </t>
  </si>
  <si>
    <t xml:space="preserve">MILLER LOGGING                </t>
  </si>
  <si>
    <t>730120901</t>
  </si>
  <si>
    <t xml:space="preserve">ISLAND MIX                    </t>
  </si>
  <si>
    <t>730040901</t>
  </si>
  <si>
    <t xml:space="preserve">BENTLEY FIRE OAK              </t>
  </si>
  <si>
    <t>730130801</t>
  </si>
  <si>
    <t xml:space="preserve">HARD LUCK SALE                </t>
  </si>
  <si>
    <t>730040801</t>
  </si>
  <si>
    <t xml:space="preserve">PINE SELECTION                </t>
  </si>
  <si>
    <t xml:space="preserve">DJB LOGGING                   </t>
  </si>
  <si>
    <t>730120801</t>
  </si>
  <si>
    <t xml:space="preserve">SOUTH BOURRETT SALE           </t>
  </si>
  <si>
    <t>730290801</t>
  </si>
  <si>
    <t xml:space="preserve">HASKEL LAKE HARVEST           </t>
  </si>
  <si>
    <t>730180701</t>
  </si>
  <si>
    <t xml:space="preserve">ALABASTER HARVEST             </t>
  </si>
  <si>
    <t>730270801</t>
  </si>
  <si>
    <t xml:space="preserve">FIRST RX MIX                  </t>
  </si>
  <si>
    <t>730080901</t>
  </si>
  <si>
    <t xml:space="preserve">BURNS 104                     </t>
  </si>
  <si>
    <t>730190501</t>
  </si>
  <si>
    <t xml:space="preserve">C82 ESTEY E    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</si>
  <si>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</si>
  <si>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</si>
  <si>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</si>
  <si>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</si>
  <si>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</si>
  <si>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>730160901</t>
  </si>
  <si>
    <t xml:space="preserve">KIRBY PINE                    </t>
  </si>
  <si>
    <t>730140901</t>
  </si>
  <si>
    <t xml:space="preserve">C24 SOUTHEAST                 </t>
  </si>
  <si>
    <t xml:space="preserve">AJD FOR/PRO                   </t>
  </si>
  <si>
    <t>730031001</t>
  </si>
  <si>
    <t xml:space="preserve">CHELSEA OAK                   </t>
  </si>
  <si>
    <t>730030901</t>
  </si>
  <si>
    <t xml:space="preserve">WIZNER                        </t>
  </si>
  <si>
    <t>730190901</t>
  </si>
  <si>
    <t xml:space="preserve">WEST GATE                     </t>
  </si>
  <si>
    <t>730110901</t>
  </si>
  <si>
    <t xml:space="preserve">DRUMMOND RD ASPEN             </t>
  </si>
  <si>
    <t>730151001</t>
  </si>
  <si>
    <t xml:space="preserve">WT POPPLE                     </t>
  </si>
  <si>
    <t>730020901</t>
  </si>
  <si>
    <t xml:space="preserve">SPRINGWOOD OAKS               </t>
  </si>
  <si>
    <t xml:space="preserve">BILLSBY LUMBER                </t>
  </si>
  <si>
    <t>730180901</t>
  </si>
  <si>
    <t xml:space="preserve">HEADWATERS ASPEN              </t>
  </si>
  <si>
    <t>730050901</t>
  </si>
  <si>
    <t xml:space="preserve">VERITY CREEK                  </t>
  </si>
  <si>
    <t>730271001</t>
  </si>
  <si>
    <t xml:space="preserve">EDENVILLE 2                   </t>
  </si>
  <si>
    <t>730011001</t>
  </si>
  <si>
    <t xml:space="preserve">61 DEER                       </t>
  </si>
  <si>
    <t>730231001</t>
  </si>
  <si>
    <t xml:space="preserve">DITTMAR OAK                   </t>
  </si>
  <si>
    <t>730211001</t>
  </si>
  <si>
    <t xml:space="preserve">SECORD-STERLING               </t>
  </si>
  <si>
    <t xml:space="preserve">SHAWN MUMA LOGGING            </t>
  </si>
  <si>
    <t>730060901</t>
  </si>
  <si>
    <t xml:space="preserve">LITTLE MOLASSES               </t>
  </si>
  <si>
    <t>730061001</t>
  </si>
  <si>
    <t xml:space="preserve">I-75 HARVEST                  </t>
  </si>
  <si>
    <t>730121001</t>
  </si>
  <si>
    <t xml:space="preserve">GRIM ROAD HARVEST             </t>
  </si>
  <si>
    <t>730191001</t>
  </si>
  <si>
    <t xml:space="preserve">POWERLINE HARVEST             </t>
  </si>
  <si>
    <t>730071001</t>
  </si>
  <si>
    <t xml:space="preserve">PLAINS CREEK                  </t>
  </si>
  <si>
    <t>730091001</t>
  </si>
  <si>
    <t xml:space="preserve">61 WILDWOOD                   </t>
  </si>
  <si>
    <t xml:space="preserve">T R TIMBER                    </t>
  </si>
  <si>
    <t>730130901</t>
  </si>
  <si>
    <t xml:space="preserve">ONE UNIT ASPEN                </t>
  </si>
  <si>
    <t xml:space="preserve">T.I. FOREST PRODUCTS LLC      </t>
  </si>
  <si>
    <t>730251001</t>
  </si>
  <si>
    <t xml:space="preserve">EASTMAN ASPEN                 </t>
  </si>
  <si>
    <t>730261001</t>
  </si>
  <si>
    <t xml:space="preserve">C93 SHEARER                   </t>
  </si>
  <si>
    <t>730141001</t>
  </si>
  <si>
    <t xml:space="preserve">STURGEON CREEK                </t>
  </si>
  <si>
    <t>730131001</t>
  </si>
  <si>
    <t xml:space="preserve">DEER TRAIL MAPLE              </t>
  </si>
  <si>
    <t>730070901</t>
  </si>
  <si>
    <t xml:space="preserve">CARROLL CREEK        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</si>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</sst>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9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53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6448</v>
      </c>
    </row>
    <row r="18" spans="4:7" ht="12.75">
      <c r="D18" s="11" t="s">
        <v>37</v>
      </c>
      <c r="G18" s="20">
        <f>DSUM(DATABASE,5,U15:U16)</f>
        <v>99296.5</v>
      </c>
    </row>
    <row r="19" spans="4:7" ht="12.75">
      <c r="D19" s="11" t="s">
        <v>34</v>
      </c>
      <c r="G19" s="17">
        <f>DSUM(DATABASE,6,V15:V16)</f>
        <v>4047469.99</v>
      </c>
    </row>
    <row r="20" spans="4:7" ht="12.75">
      <c r="D20" s="11" t="s">
        <v>38</v>
      </c>
      <c r="G20" s="17">
        <f>DSUM(DATABASE,7,W15:W16)</f>
        <v>1703815.9699999997</v>
      </c>
    </row>
    <row r="21" spans="4:7" ht="12.75">
      <c r="D21" s="11" t="s">
        <v>35</v>
      </c>
      <c r="E21" s="21"/>
      <c r="F21" s="21"/>
      <c r="G21" s="17">
        <f>+G19-G20</f>
        <v>2343654.0200000005</v>
      </c>
    </row>
    <row r="22" spans="4:7" ht="12.75">
      <c r="D22" s="11" t="s">
        <v>44</v>
      </c>
      <c r="E22" s="21"/>
      <c r="F22" s="21"/>
      <c r="G22" s="35">
        <f>+G20/G19</f>
        <v>0.4209582712681212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3.0935125355388986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44</v>
      </c>
      <c r="F31" s="1">
        <v>388</v>
      </c>
      <c r="G31" s="27">
        <v>15637.2</v>
      </c>
      <c r="H31" s="27">
        <v>15637.2</v>
      </c>
      <c r="I31" s="37">
        <v>38938</v>
      </c>
      <c r="J31" s="37">
        <v>39903</v>
      </c>
      <c r="K31" s="37">
        <v>40633</v>
      </c>
      <c r="L31" s="24">
        <v>-132</v>
      </c>
      <c r="M31" s="24" t="s">
        <v>53</v>
      </c>
      <c r="N31" s="38">
        <v>1695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129</v>
      </c>
      <c r="F32" s="1">
        <v>860.4</v>
      </c>
      <c r="G32" s="27">
        <v>24020.25</v>
      </c>
      <c r="H32" s="27">
        <v>24020.25</v>
      </c>
      <c r="I32" s="37">
        <v>39722</v>
      </c>
      <c r="J32" s="37">
        <v>40816</v>
      </c>
      <c r="K32" s="37">
        <v>40816</v>
      </c>
      <c r="L32" s="24">
        <v>51</v>
      </c>
      <c r="M32" s="24" t="s">
        <v>56</v>
      </c>
      <c r="N32" s="38">
        <v>1094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214</v>
      </c>
      <c r="F33" s="1">
        <v>4690.2</v>
      </c>
      <c r="G33" s="27">
        <v>181635.27</v>
      </c>
      <c r="H33" s="27">
        <v>99934.65</v>
      </c>
      <c r="I33" s="37">
        <v>39699</v>
      </c>
      <c r="J33" s="37">
        <v>40816</v>
      </c>
      <c r="K33" s="37">
        <v>40816</v>
      </c>
      <c r="L33" s="24">
        <v>51</v>
      </c>
      <c r="M33" s="24" t="s">
        <v>59</v>
      </c>
      <c r="N33" s="38">
        <v>1117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116</v>
      </c>
      <c r="F34" s="1">
        <v>2764.2</v>
      </c>
      <c r="G34" s="27">
        <v>243185.65</v>
      </c>
      <c r="H34" s="27">
        <v>243185.66</v>
      </c>
      <c r="I34" s="37">
        <v>39720</v>
      </c>
      <c r="J34" s="37">
        <v>40816</v>
      </c>
      <c r="K34" s="37">
        <v>40816</v>
      </c>
      <c r="L34" s="24">
        <v>51</v>
      </c>
      <c r="M34" s="24" t="s">
        <v>62</v>
      </c>
      <c r="N34" s="38">
        <v>1096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79</v>
      </c>
      <c r="F35" s="1">
        <v>1140.8</v>
      </c>
      <c r="G35" s="27">
        <v>82159.2</v>
      </c>
      <c r="H35" s="27">
        <v>82159.2</v>
      </c>
      <c r="I35" s="37">
        <v>39706</v>
      </c>
      <c r="J35" s="37">
        <v>40816</v>
      </c>
      <c r="K35" s="37">
        <v>40816</v>
      </c>
      <c r="L35" s="24">
        <v>51</v>
      </c>
      <c r="M35" s="24" t="s">
        <v>65</v>
      </c>
      <c r="N35" s="38">
        <v>1110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58</v>
      </c>
      <c r="F36" s="1">
        <v>1791</v>
      </c>
      <c r="G36" s="27">
        <v>158705</v>
      </c>
      <c r="H36" s="27">
        <v>158705</v>
      </c>
      <c r="I36" s="37">
        <v>39727</v>
      </c>
      <c r="J36" s="37">
        <v>40816</v>
      </c>
      <c r="K36" s="37">
        <v>40816</v>
      </c>
      <c r="L36" s="24">
        <v>51</v>
      </c>
      <c r="M36" s="24" t="s">
        <v>68</v>
      </c>
      <c r="N36" s="38">
        <v>1089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65</v>
      </c>
      <c r="F37" s="1">
        <v>1013.4</v>
      </c>
      <c r="G37" s="27">
        <v>29047.9</v>
      </c>
      <c r="H37" s="27">
        <v>2904.79</v>
      </c>
      <c r="I37" s="37">
        <v>39721</v>
      </c>
      <c r="J37" s="37">
        <v>40816</v>
      </c>
      <c r="K37" s="37">
        <v>40816</v>
      </c>
      <c r="L37" s="24">
        <v>51</v>
      </c>
      <c r="M37" s="24" t="s">
        <v>71</v>
      </c>
      <c r="N37" s="38">
        <v>1095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68</v>
      </c>
      <c r="F38" s="1">
        <v>1062.4</v>
      </c>
      <c r="G38" s="27">
        <v>34847.06</v>
      </c>
      <c r="H38" s="27">
        <v>3484.71</v>
      </c>
      <c r="I38" s="37">
        <v>39706</v>
      </c>
      <c r="J38" s="37">
        <v>40816</v>
      </c>
      <c r="K38" s="37">
        <v>40816</v>
      </c>
      <c r="L38" s="24">
        <v>51</v>
      </c>
      <c r="M38" s="24" t="s">
        <v>65</v>
      </c>
      <c r="N38" s="38">
        <v>1110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121</v>
      </c>
      <c r="F39" s="1">
        <v>1134.2</v>
      </c>
      <c r="G39" s="27">
        <v>46236.44</v>
      </c>
      <c r="H39" s="27">
        <v>48367.15</v>
      </c>
      <c r="I39" s="37">
        <v>38519</v>
      </c>
      <c r="J39" s="37">
        <v>39538</v>
      </c>
      <c r="K39" s="37">
        <v>40816</v>
      </c>
      <c r="L39" s="24">
        <v>51</v>
      </c>
      <c r="M39" s="24" t="s">
        <v>76</v>
      </c>
      <c r="N39" s="38">
        <v>2297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57</v>
      </c>
      <c r="F40" s="1">
        <v>900.7</v>
      </c>
      <c r="G40" s="27">
        <v>30515.37</v>
      </c>
      <c r="H40" s="27">
        <v>30515.37</v>
      </c>
      <c r="I40" s="37">
        <v>39722</v>
      </c>
      <c r="J40" s="37">
        <v>40816</v>
      </c>
      <c r="K40" s="37">
        <v>40816</v>
      </c>
      <c r="L40" s="24">
        <v>51</v>
      </c>
      <c r="M40" s="24" t="s">
        <v>56</v>
      </c>
      <c r="N40" s="38">
        <v>1094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163</v>
      </c>
      <c r="F41" s="1">
        <v>1114.4</v>
      </c>
      <c r="G41" s="27">
        <v>16782.85</v>
      </c>
      <c r="H41" s="27">
        <v>16782.85</v>
      </c>
      <c r="I41" s="37">
        <v>40091</v>
      </c>
      <c r="J41" s="37">
        <v>41182</v>
      </c>
      <c r="K41" s="37">
        <v>41182</v>
      </c>
      <c r="L41" s="64">
        <v>417</v>
      </c>
      <c r="M41" s="65" t="s">
        <v>56</v>
      </c>
      <c r="N41" s="2">
        <v>1091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184</v>
      </c>
      <c r="F42" s="1">
        <v>2936.4</v>
      </c>
      <c r="G42" s="27">
        <v>126600.45</v>
      </c>
      <c r="H42" s="27">
        <v>126600.45</v>
      </c>
      <c r="I42" s="37">
        <v>40380</v>
      </c>
      <c r="J42" s="37">
        <v>41182</v>
      </c>
      <c r="K42" s="37">
        <v>41182</v>
      </c>
      <c r="L42" s="24">
        <v>417</v>
      </c>
      <c r="M42" s="24" t="s">
        <v>83</v>
      </c>
      <c r="N42" s="38">
        <v>802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353</v>
      </c>
      <c r="F43" s="1">
        <v>6441</v>
      </c>
      <c r="G43" s="27">
        <v>328921.4</v>
      </c>
      <c r="H43" s="27">
        <v>32892.14</v>
      </c>
      <c r="I43" s="37">
        <v>40413</v>
      </c>
      <c r="J43" s="37">
        <v>41182</v>
      </c>
      <c r="K43" s="37">
        <v>41182</v>
      </c>
      <c r="L43" s="24">
        <v>417</v>
      </c>
      <c r="M43" s="24" t="s">
        <v>56</v>
      </c>
      <c r="N43" s="38">
        <v>769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113</v>
      </c>
      <c r="F44" s="1">
        <v>1381.4</v>
      </c>
      <c r="G44" s="27">
        <v>30616.5</v>
      </c>
      <c r="H44" s="27">
        <v>6429.47</v>
      </c>
      <c r="I44" s="37">
        <v>40091</v>
      </c>
      <c r="J44" s="37">
        <v>41182</v>
      </c>
      <c r="K44" s="37">
        <v>41182</v>
      </c>
      <c r="L44" s="24">
        <v>417</v>
      </c>
      <c r="M44" s="24" t="s">
        <v>88</v>
      </c>
      <c r="N44" s="38">
        <v>1091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112</v>
      </c>
      <c r="F45" s="1">
        <v>1269.6</v>
      </c>
      <c r="G45" s="27">
        <v>25439.84</v>
      </c>
      <c r="H45" s="27">
        <v>16535.9</v>
      </c>
      <c r="I45" s="37">
        <v>40210</v>
      </c>
      <c r="J45" s="37">
        <v>41364</v>
      </c>
      <c r="K45" s="37">
        <v>41364</v>
      </c>
      <c r="L45" s="24">
        <v>599</v>
      </c>
      <c r="M45" s="24" t="s">
        <v>91</v>
      </c>
      <c r="N45" s="38">
        <v>1154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60</v>
      </c>
      <c r="F46" s="1">
        <v>839.6</v>
      </c>
      <c r="G46" s="27">
        <v>28353.15</v>
      </c>
      <c r="H46" s="27">
        <v>2835.32</v>
      </c>
      <c r="I46" s="37">
        <v>40269</v>
      </c>
      <c r="J46" s="37">
        <v>41364</v>
      </c>
      <c r="K46" s="37">
        <v>41364</v>
      </c>
      <c r="L46" s="24">
        <v>599</v>
      </c>
      <c r="M46" s="24" t="s">
        <v>83</v>
      </c>
      <c r="N46" s="38">
        <v>1095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110</v>
      </c>
      <c r="F47" s="1">
        <v>1306.2</v>
      </c>
      <c r="G47" s="27">
        <v>48335.08</v>
      </c>
      <c r="H47" s="27">
        <v>24650.89</v>
      </c>
      <c r="I47" s="37">
        <v>40282</v>
      </c>
      <c r="J47" s="37">
        <v>41364</v>
      </c>
      <c r="K47" s="37">
        <v>41364</v>
      </c>
      <c r="L47" s="24">
        <v>599</v>
      </c>
      <c r="M47" s="24" t="s">
        <v>88</v>
      </c>
      <c r="N47" s="38">
        <v>1082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182</v>
      </c>
      <c r="F48" s="1">
        <v>2035.8</v>
      </c>
      <c r="G48" s="27">
        <v>26289.8</v>
      </c>
      <c r="H48" s="27">
        <v>2628.98</v>
      </c>
      <c r="I48" s="37">
        <v>40185</v>
      </c>
      <c r="J48" s="37">
        <v>41364</v>
      </c>
      <c r="K48" s="37">
        <v>41364</v>
      </c>
      <c r="L48" s="24">
        <v>599</v>
      </c>
      <c r="M48" s="24" t="s">
        <v>83</v>
      </c>
      <c r="N48" s="38">
        <v>1179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87</v>
      </c>
      <c r="F49" s="1">
        <v>917.2</v>
      </c>
      <c r="G49" s="27">
        <v>34631.76</v>
      </c>
      <c r="H49" s="27">
        <v>13852.71</v>
      </c>
      <c r="I49" s="37">
        <v>40199</v>
      </c>
      <c r="J49" s="37">
        <v>41364</v>
      </c>
      <c r="K49" s="37">
        <v>41364</v>
      </c>
      <c r="L49" s="24">
        <v>599</v>
      </c>
      <c r="M49" s="24" t="s">
        <v>100</v>
      </c>
      <c r="N49" s="38">
        <v>1165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271</v>
      </c>
      <c r="F50" s="1">
        <v>2814.6</v>
      </c>
      <c r="G50" s="27">
        <v>36833.9</v>
      </c>
      <c r="H50" s="27">
        <v>3683.39</v>
      </c>
      <c r="I50" s="37">
        <v>40185</v>
      </c>
      <c r="J50" s="37">
        <v>41364</v>
      </c>
      <c r="K50" s="37">
        <v>41364</v>
      </c>
      <c r="L50" s="24">
        <v>599</v>
      </c>
      <c r="M50" s="24" t="s">
        <v>83</v>
      </c>
      <c r="N50" s="38">
        <v>1179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57</v>
      </c>
      <c r="F51" s="1">
        <v>1636.5</v>
      </c>
      <c r="G51" s="27">
        <v>50403.6</v>
      </c>
      <c r="H51" s="27">
        <v>5040.36</v>
      </c>
      <c r="I51" s="37">
        <v>40213</v>
      </c>
      <c r="J51" s="37">
        <v>41364</v>
      </c>
      <c r="K51" s="37">
        <v>41364</v>
      </c>
      <c r="L51" s="24">
        <v>599</v>
      </c>
      <c r="M51" s="24" t="s">
        <v>83</v>
      </c>
      <c r="N51" s="38">
        <v>1151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94</v>
      </c>
      <c r="F52" s="1">
        <v>1557.2</v>
      </c>
      <c r="G52" s="27">
        <v>43079.44</v>
      </c>
      <c r="H52" s="27">
        <v>43079.44</v>
      </c>
      <c r="I52" s="37">
        <v>40205</v>
      </c>
      <c r="J52" s="37">
        <v>41364</v>
      </c>
      <c r="K52" s="37">
        <v>41364</v>
      </c>
      <c r="L52" s="24">
        <v>599</v>
      </c>
      <c r="M52" s="24" t="s">
        <v>100</v>
      </c>
      <c r="N52" s="38">
        <v>1159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78</v>
      </c>
      <c r="F53" s="1">
        <v>820.2</v>
      </c>
      <c r="G53" s="27">
        <v>24614.6</v>
      </c>
      <c r="H53" s="27">
        <v>24614.6</v>
      </c>
      <c r="I53" s="37">
        <v>40198</v>
      </c>
      <c r="J53" s="37">
        <v>41364</v>
      </c>
      <c r="K53" s="37">
        <v>41364</v>
      </c>
      <c r="L53" s="24">
        <v>599</v>
      </c>
      <c r="M53" s="24" t="s">
        <v>83</v>
      </c>
      <c r="N53" s="38">
        <v>1166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80</v>
      </c>
      <c r="F54" s="1">
        <v>752.8</v>
      </c>
      <c r="G54" s="27">
        <v>25909.17</v>
      </c>
      <c r="H54" s="27">
        <v>2590.92</v>
      </c>
      <c r="I54" s="37">
        <v>40339</v>
      </c>
      <c r="J54" s="37">
        <v>41455</v>
      </c>
      <c r="K54" s="37">
        <v>41455</v>
      </c>
      <c r="L54" s="24">
        <v>690</v>
      </c>
      <c r="M54" s="24" t="s">
        <v>100</v>
      </c>
      <c r="N54" s="38">
        <v>1116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53</v>
      </c>
      <c r="F55" s="1">
        <v>931</v>
      </c>
      <c r="G55" s="27">
        <v>23119.05</v>
      </c>
      <c r="H55" s="27">
        <v>21500.72</v>
      </c>
      <c r="I55" s="37">
        <v>40339</v>
      </c>
      <c r="J55" s="37">
        <v>41455</v>
      </c>
      <c r="K55" s="37">
        <v>41455</v>
      </c>
      <c r="L55" s="24">
        <v>690</v>
      </c>
      <c r="M55" s="24" t="s">
        <v>88</v>
      </c>
      <c r="N55" s="38">
        <v>1116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147</v>
      </c>
      <c r="F56" s="1">
        <v>3955.6</v>
      </c>
      <c r="G56" s="27">
        <v>234052.05</v>
      </c>
      <c r="H56" s="27">
        <v>194263.27</v>
      </c>
      <c r="I56" s="37">
        <v>40413</v>
      </c>
      <c r="J56" s="37">
        <v>41547</v>
      </c>
      <c r="K56" s="37">
        <v>41547</v>
      </c>
      <c r="L56" s="24">
        <v>782</v>
      </c>
      <c r="M56" s="24" t="s">
        <v>115</v>
      </c>
      <c r="N56" s="38">
        <v>1134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211</v>
      </c>
      <c r="F57" s="1">
        <v>2194.8</v>
      </c>
      <c r="G57" s="27">
        <v>102917.96</v>
      </c>
      <c r="H57" s="27">
        <v>10291.8</v>
      </c>
      <c r="I57" s="37">
        <v>40406</v>
      </c>
      <c r="J57" s="37">
        <v>41547</v>
      </c>
      <c r="K57" s="37">
        <v>41547</v>
      </c>
      <c r="L57" s="24">
        <v>782</v>
      </c>
      <c r="M57" s="24" t="s">
        <v>65</v>
      </c>
      <c r="N57" s="38">
        <v>1141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159</v>
      </c>
      <c r="F58" s="1">
        <v>3948</v>
      </c>
      <c r="G58" s="27">
        <v>329764.09</v>
      </c>
      <c r="H58" s="27">
        <v>32976.41</v>
      </c>
      <c r="I58" s="37">
        <v>40406</v>
      </c>
      <c r="J58" s="37">
        <v>41547</v>
      </c>
      <c r="K58" s="37">
        <v>41547</v>
      </c>
      <c r="L58" s="24">
        <v>782</v>
      </c>
      <c r="M58" s="24" t="s">
        <v>68</v>
      </c>
      <c r="N58" s="38">
        <v>1141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79</v>
      </c>
      <c r="F59" s="1">
        <v>2231.2</v>
      </c>
      <c r="G59" s="27">
        <v>107158.3</v>
      </c>
      <c r="H59" s="27">
        <v>10715.83</v>
      </c>
      <c r="I59" s="37">
        <v>40581</v>
      </c>
      <c r="J59" s="37">
        <v>41729</v>
      </c>
      <c r="K59" s="37">
        <v>41729</v>
      </c>
      <c r="L59" s="24">
        <v>964</v>
      </c>
      <c r="M59" s="24" t="s">
        <v>122</v>
      </c>
      <c r="N59" s="38">
        <v>1148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162</v>
      </c>
      <c r="F60" s="1">
        <v>3173.8</v>
      </c>
      <c r="G60" s="27">
        <v>160621.2</v>
      </c>
      <c r="H60" s="27">
        <v>16062.12</v>
      </c>
      <c r="I60" s="37">
        <v>40581</v>
      </c>
      <c r="J60" s="37">
        <v>41729</v>
      </c>
      <c r="K60" s="37">
        <v>41729</v>
      </c>
      <c r="L60" s="24">
        <v>964</v>
      </c>
      <c r="M60" s="24" t="s">
        <v>122</v>
      </c>
      <c r="N60" s="38">
        <v>1148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164</v>
      </c>
      <c r="F61" s="1">
        <v>2307.2</v>
      </c>
      <c r="G61" s="27">
        <v>66798.18</v>
      </c>
      <c r="H61" s="27">
        <v>42750.83</v>
      </c>
      <c r="I61" s="37">
        <v>40667</v>
      </c>
      <c r="J61" s="37">
        <v>41729</v>
      </c>
      <c r="K61" s="37">
        <v>41729</v>
      </c>
      <c r="L61" s="24">
        <v>964</v>
      </c>
      <c r="M61" s="24" t="s">
        <v>100</v>
      </c>
      <c r="N61" s="38">
        <v>1062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143</v>
      </c>
      <c r="F62" s="1">
        <v>2715.6</v>
      </c>
      <c r="G62" s="27">
        <v>123143.8</v>
      </c>
      <c r="H62" s="27">
        <v>12314.38</v>
      </c>
      <c r="I62" s="37">
        <v>40581</v>
      </c>
      <c r="J62" s="37">
        <v>41729</v>
      </c>
      <c r="K62" s="37">
        <v>41729</v>
      </c>
      <c r="L62" s="24">
        <v>964</v>
      </c>
      <c r="M62" s="24" t="s">
        <v>122</v>
      </c>
      <c r="N62" s="38">
        <v>1148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91</v>
      </c>
      <c r="F63" s="1">
        <v>1559.8</v>
      </c>
      <c r="G63" s="27">
        <v>61426.2</v>
      </c>
      <c r="H63" s="27">
        <v>6142.62</v>
      </c>
      <c r="I63" s="37">
        <v>40613</v>
      </c>
      <c r="J63" s="37">
        <v>41729</v>
      </c>
      <c r="K63" s="37">
        <v>41729</v>
      </c>
      <c r="L63" s="24">
        <v>964</v>
      </c>
      <c r="M63" s="24" t="s">
        <v>56</v>
      </c>
      <c r="N63" s="38">
        <v>1116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127</v>
      </c>
      <c r="F64" s="1">
        <v>1383</v>
      </c>
      <c r="G64" s="27">
        <v>45895.7</v>
      </c>
      <c r="H64" s="27">
        <v>4589.57</v>
      </c>
      <c r="I64" s="37">
        <v>40613</v>
      </c>
      <c r="J64" s="37">
        <v>41729</v>
      </c>
      <c r="K64" s="37">
        <v>41729</v>
      </c>
      <c r="L64" s="24">
        <v>964</v>
      </c>
      <c r="M64" s="24" t="s">
        <v>83</v>
      </c>
      <c r="N64" s="38">
        <v>1116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209</v>
      </c>
      <c r="F65" s="1">
        <v>1592.2</v>
      </c>
      <c r="G65" s="27">
        <v>35169.6</v>
      </c>
      <c r="H65" s="27">
        <v>3516.96</v>
      </c>
      <c r="I65" s="37">
        <v>40613</v>
      </c>
      <c r="J65" s="37">
        <v>41729</v>
      </c>
      <c r="K65" s="37">
        <v>41729</v>
      </c>
      <c r="L65" s="24">
        <v>964</v>
      </c>
      <c r="M65" s="24" t="s">
        <v>135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37</v>
      </c>
      <c r="F66" s="1">
        <v>467</v>
      </c>
      <c r="G66" s="27">
        <v>7328.5</v>
      </c>
      <c r="H66" s="27">
        <v>732.85</v>
      </c>
      <c r="I66" s="37">
        <v>40613</v>
      </c>
      <c r="J66" s="37">
        <v>41729</v>
      </c>
      <c r="K66" s="37">
        <v>41729</v>
      </c>
      <c r="L66" s="24">
        <v>964</v>
      </c>
      <c r="M66" s="24" t="s">
        <v>83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29</v>
      </c>
      <c r="F67" s="1">
        <v>646.8</v>
      </c>
      <c r="G67" s="27">
        <v>18261.55</v>
      </c>
      <c r="H67" s="27">
        <v>1826.16</v>
      </c>
      <c r="I67" s="37">
        <v>40704</v>
      </c>
      <c r="J67" s="37">
        <v>41820</v>
      </c>
      <c r="K67" s="37">
        <v>41820</v>
      </c>
      <c r="L67" s="24">
        <v>1055</v>
      </c>
      <c r="M67" s="24" t="s">
        <v>83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33</v>
      </c>
      <c r="F68" s="1">
        <v>461</v>
      </c>
      <c r="G68" s="27">
        <v>10958</v>
      </c>
      <c r="H68" s="27">
        <v>1095.8</v>
      </c>
      <c r="I68" s="37">
        <v>40704</v>
      </c>
      <c r="J68" s="37">
        <v>41820</v>
      </c>
      <c r="K68" s="37">
        <v>41820</v>
      </c>
      <c r="L68" s="24">
        <v>1055</v>
      </c>
      <c r="M68" s="24" t="s">
        <v>83</v>
      </c>
      <c r="N68" s="38">
        <v>1116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222</v>
      </c>
      <c r="F69" s="1">
        <v>3108.6</v>
      </c>
      <c r="G69" s="27">
        <v>121794.65</v>
      </c>
      <c r="H69" s="27">
        <v>12179.47</v>
      </c>
      <c r="I69" s="37">
        <v>40704</v>
      </c>
      <c r="J69" s="37">
        <v>41820</v>
      </c>
      <c r="K69" s="37">
        <v>41820</v>
      </c>
      <c r="L69" s="24">
        <v>1055</v>
      </c>
      <c r="M69" s="24" t="s">
        <v>83</v>
      </c>
      <c r="N69" s="38">
        <v>1116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138</v>
      </c>
      <c r="F70" s="1">
        <v>2207.2</v>
      </c>
      <c r="G70" s="27">
        <v>75666.15</v>
      </c>
      <c r="H70" s="27">
        <v>75666.15</v>
      </c>
      <c r="I70" s="37">
        <v>40704</v>
      </c>
      <c r="J70" s="37">
        <v>41820</v>
      </c>
      <c r="K70" s="37">
        <v>41820</v>
      </c>
      <c r="L70" s="24">
        <v>1055</v>
      </c>
      <c r="M70" s="24" t="s">
        <v>83</v>
      </c>
      <c r="N70" s="38">
        <v>1116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66</v>
      </c>
      <c r="F71" s="1">
        <v>1351.4</v>
      </c>
      <c r="G71" s="27">
        <v>33451.5</v>
      </c>
      <c r="H71" s="27">
        <v>3345.15</v>
      </c>
      <c r="I71" s="37">
        <v>40702</v>
      </c>
      <c r="J71" s="37">
        <v>41820</v>
      </c>
      <c r="K71" s="37">
        <v>41820</v>
      </c>
      <c r="L71" s="24">
        <v>1055</v>
      </c>
      <c r="M71" s="24" t="s">
        <v>148</v>
      </c>
      <c r="N71" s="38">
        <v>1118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178</v>
      </c>
      <c r="F72" s="1">
        <v>2169.8</v>
      </c>
      <c r="G72" s="27">
        <v>61379.22</v>
      </c>
      <c r="H72" s="27">
        <v>6137.92</v>
      </c>
      <c r="I72" s="37">
        <v>40667</v>
      </c>
      <c r="J72" s="37">
        <v>41820</v>
      </c>
      <c r="K72" s="37">
        <v>41820</v>
      </c>
      <c r="L72" s="24">
        <v>1055</v>
      </c>
      <c r="M72" s="24" t="s">
        <v>100</v>
      </c>
      <c r="N72" s="38">
        <v>1153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179</v>
      </c>
      <c r="F73" s="1">
        <v>1433.2</v>
      </c>
      <c r="G73" s="27">
        <v>39439.36</v>
      </c>
      <c r="H73" s="27">
        <v>3943.94</v>
      </c>
      <c r="I73" s="37">
        <v>40701</v>
      </c>
      <c r="J73" s="37">
        <v>41820</v>
      </c>
      <c r="K73" s="37">
        <v>41820</v>
      </c>
      <c r="L73" s="24">
        <v>1055</v>
      </c>
      <c r="M73" s="24" t="s">
        <v>100</v>
      </c>
      <c r="N73" s="38">
        <v>1119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75</v>
      </c>
      <c r="F74" s="1">
        <v>1443</v>
      </c>
      <c r="G74" s="27">
        <v>43803.3</v>
      </c>
      <c r="H74" s="27">
        <v>4380.33</v>
      </c>
      <c r="I74" s="37">
        <v>40704</v>
      </c>
      <c r="J74" s="37">
        <v>41820</v>
      </c>
      <c r="K74" s="37">
        <v>41820</v>
      </c>
      <c r="L74" s="24">
        <v>1055</v>
      </c>
      <c r="M74" s="24" t="s">
        <v>83</v>
      </c>
      <c r="N74" s="38">
        <v>1116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181</v>
      </c>
      <c r="F75" s="1">
        <v>3350.7</v>
      </c>
      <c r="G75" s="27">
        <v>103014.11</v>
      </c>
      <c r="H75" s="27">
        <v>10301.41</v>
      </c>
      <c r="I75" s="37">
        <v>40695</v>
      </c>
      <c r="J75" s="37">
        <v>41820</v>
      </c>
      <c r="K75" s="37">
        <v>41820</v>
      </c>
      <c r="L75" s="24">
        <v>1055</v>
      </c>
      <c r="M75" s="24" t="s">
        <v>83</v>
      </c>
      <c r="N75" s="38">
        <v>1125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282</v>
      </c>
      <c r="F76" s="1">
        <v>3440.2</v>
      </c>
      <c r="G76" s="27">
        <v>131754.9</v>
      </c>
      <c r="H76" s="27">
        <v>131754.9</v>
      </c>
      <c r="I76" s="37">
        <v>40702</v>
      </c>
      <c r="J76" s="37">
        <v>41820</v>
      </c>
      <c r="K76" s="37">
        <v>41820</v>
      </c>
      <c r="L76" s="24">
        <v>1055</v>
      </c>
      <c r="M76" s="24" t="s">
        <v>148</v>
      </c>
      <c r="N76" s="38">
        <v>1118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75</v>
      </c>
      <c r="F77" s="1">
        <v>1311.8</v>
      </c>
      <c r="G77" s="27">
        <v>60448.27</v>
      </c>
      <c r="H77" s="27">
        <v>6044.83</v>
      </c>
      <c r="I77" s="37">
        <v>40667</v>
      </c>
      <c r="J77" s="37">
        <v>41820</v>
      </c>
      <c r="K77" s="37">
        <v>41820</v>
      </c>
      <c r="L77" s="24">
        <v>1055</v>
      </c>
      <c r="M77" s="24" t="s">
        <v>161</v>
      </c>
      <c r="N77" s="38">
        <v>1153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40</v>
      </c>
      <c r="F78" s="1">
        <v>829</v>
      </c>
      <c r="G78" s="27">
        <v>29418.23</v>
      </c>
      <c r="H78" s="27">
        <v>2941.82</v>
      </c>
      <c r="I78" s="37">
        <v>40667</v>
      </c>
      <c r="J78" s="37">
        <v>41820</v>
      </c>
      <c r="K78" s="37">
        <v>41820</v>
      </c>
      <c r="L78" s="24">
        <v>1055</v>
      </c>
      <c r="M78" s="24" t="s">
        <v>164</v>
      </c>
      <c r="N78" s="38">
        <v>1153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101</v>
      </c>
      <c r="F79" s="1">
        <v>1448</v>
      </c>
      <c r="G79" s="27">
        <v>47422.25</v>
      </c>
      <c r="H79" s="27">
        <v>4742.23</v>
      </c>
      <c r="I79" s="37">
        <v>41821</v>
      </c>
      <c r="J79" s="37">
        <v>41912</v>
      </c>
      <c r="K79" s="37">
        <v>41912</v>
      </c>
      <c r="L79" s="24">
        <v>1147</v>
      </c>
      <c r="M79" s="24" t="s">
        <v>83</v>
      </c>
      <c r="N79" s="38">
        <v>91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84</v>
      </c>
      <c r="F80" s="1">
        <v>2925.6</v>
      </c>
      <c r="G80" s="27">
        <v>104569.68</v>
      </c>
      <c r="H80" s="27">
        <v>10456.97</v>
      </c>
      <c r="I80" s="37">
        <v>40725</v>
      </c>
      <c r="J80" s="37">
        <v>41912</v>
      </c>
      <c r="K80" s="37">
        <v>41912</v>
      </c>
      <c r="L80" s="24">
        <v>1147</v>
      </c>
      <c r="M80" s="24" t="s">
        <v>83</v>
      </c>
      <c r="N80" s="38">
        <v>1187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72</v>
      </c>
      <c r="F81" s="1">
        <v>1802.8</v>
      </c>
      <c r="G81" s="27">
        <v>66496.84</v>
      </c>
      <c r="H81" s="27">
        <v>6649.68</v>
      </c>
      <c r="I81" s="37">
        <v>40737</v>
      </c>
      <c r="J81" s="37">
        <v>41912</v>
      </c>
      <c r="K81" s="37">
        <v>41912</v>
      </c>
      <c r="L81" s="24">
        <v>1147</v>
      </c>
      <c r="M81" s="24" t="s">
        <v>88</v>
      </c>
      <c r="N81" s="38">
        <v>1175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14</v>
      </c>
      <c r="F82" s="1">
        <v>148.4</v>
      </c>
      <c r="G82" s="27">
        <v>3219.1</v>
      </c>
      <c r="H82" s="27">
        <v>321.91</v>
      </c>
      <c r="I82" s="37">
        <v>40725</v>
      </c>
      <c r="J82" s="37">
        <v>41912</v>
      </c>
      <c r="K82" s="37">
        <v>41912</v>
      </c>
      <c r="L82" s="24">
        <v>1147</v>
      </c>
      <c r="M82" s="24" t="s">
        <v>83</v>
      </c>
      <c r="N82" s="38">
        <v>1187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202</v>
      </c>
      <c r="F83" s="1">
        <v>3191.6</v>
      </c>
      <c r="G83" s="27">
        <v>106177.37</v>
      </c>
      <c r="H83" s="27">
        <v>35038.54</v>
      </c>
      <c r="I83" s="37">
        <v>40725</v>
      </c>
      <c r="J83" s="37">
        <v>41912</v>
      </c>
      <c r="K83" s="37">
        <v>41912</v>
      </c>
      <c r="L83" s="24">
        <v>1147</v>
      </c>
      <c r="M83" s="24" t="s">
        <v>148</v>
      </c>
      <c r="N83" s="38">
        <v>1187</v>
      </c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2011-08-18T16:58:57Z</dcterms:modified>
  <cp:category/>
  <cp:version/>
  <cp:contentType/>
  <cp:contentStatus/>
</cp:coreProperties>
</file>