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<sst xmlns="http://schemas.openxmlformats.org/spreadsheetml/2006/main" count="324" uniqueCount="196">
  <si>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</si>
  <si>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</si>
  <si>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</si>
  <si>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</si>
  <si>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</si>
  <si>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</si>
  <si>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</si>
  <si>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</si>
  <si>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</si>
  <si>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</si>
  <si>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</si>
  <si>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</si>
  <si>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</si>
  <si>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</si>
  <si>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</si>
  <si>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</si>
  <si>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</si>
  <si>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</si>
  <si>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</si>
  <si>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</si>
  <si>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</si>
  <si>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</si>
  <si>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</si>
  <si>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</si>
  <si>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</si>
  <si>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</si>
  <si>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</si>
  <si>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</si>
  <si>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</si>
  <si>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</si>
  <si>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</si>
  <si>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</si>
  <si>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</si>
  <si>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</si>
  <si>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</si>
  <si>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</si>
  <si>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</si>
  <si>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</si>
  <si>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</si>
  <si>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</si>
  <si>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</si>
  <si>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</si>
  <si>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</si>
  <si>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</si>
  <si>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</si>
  <si>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</si>
  <si>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</si>
  <si>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</si>
  <si>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</si>
  <si>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</si>
  <si>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730090801</t>
  </si>
  <si>
    <t>1</t>
  </si>
  <si>
    <t>AA RED PINE</t>
  </si>
  <si>
    <t>PROCTOR LOGGING</t>
  </si>
  <si>
    <t>730100901</t>
  </si>
  <si>
    <t>YELLOW BIRD</t>
  </si>
  <si>
    <t>SHAWN MUMA</t>
  </si>
  <si>
    <t>730190801</t>
  </si>
  <si>
    <t>SOUTH BENTLEY</t>
  </si>
  <si>
    <t>KEN AUGUSTINE FIREWOOD&amp;LOGGING</t>
  </si>
  <si>
    <t>730040801</t>
  </si>
  <si>
    <t>PINE SELECTION</t>
  </si>
  <si>
    <t>DJB LOGGING</t>
  </si>
  <si>
    <t>730040901</t>
  </si>
  <si>
    <t>BENTLEY FIRE OAK</t>
  </si>
  <si>
    <t>730050801</t>
  </si>
  <si>
    <t>WELLS CREEK ASPEN</t>
  </si>
  <si>
    <t>MILLER LOGGING</t>
  </si>
  <si>
    <t>730120801</t>
  </si>
  <si>
    <t>SOUTH BOURRETT SALE</t>
  </si>
  <si>
    <t>C.M. FOREST PRODUCTS, INC.</t>
  </si>
  <si>
    <t>730120901</t>
  </si>
  <si>
    <t>ISLAND MIX</t>
  </si>
  <si>
    <t>730130801</t>
  </si>
  <si>
    <t>HARD LUCK SALE</t>
  </si>
  <si>
    <t>730080901</t>
  </si>
  <si>
    <t>BURNS 104</t>
  </si>
  <si>
    <t>730010901</t>
  </si>
  <si>
    <t>OTTER PINES</t>
  </si>
  <si>
    <t>BISBALLE FOREST PRODUCTS</t>
  </si>
  <si>
    <t>730160901</t>
  </si>
  <si>
    <t>KIRBY PINE</t>
  </si>
  <si>
    <t>HYDROLAKE, INC</t>
  </si>
  <si>
    <t>730020901</t>
  </si>
  <si>
    <t>SPRINGWOOD OAKS</t>
  </si>
  <si>
    <t>BILLSBY LUMBER COMPANY</t>
  </si>
  <si>
    <t>730030901</t>
  </si>
  <si>
    <t>WIZNER</t>
  </si>
  <si>
    <t>730031001</t>
  </si>
  <si>
    <t>CHELSEA OAK</t>
  </si>
  <si>
    <t>AJD FOR/PRO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</si>
  <si>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</si>
  <si>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</si>
  <si>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</si>
  <si>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</si>
  <si>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</si>
  <si>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</si>
  <si>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</si>
  <si>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</si>
  <si>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</si>
  <si>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</si>
  <si>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</si>
  <si>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</si>
  <si>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</si>
  <si>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</si>
  <si>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</si>
  <si>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</si>
  <si>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</si>
  <si>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</si>
  <si>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</si>
  <si>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</si>
  <si>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</si>
  <si>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</si>
  <si>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</si>
  <si>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</si>
  <si>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T R TIMBER</t>
  </si>
  <si>
    <t>730101101</t>
  </si>
  <si>
    <t>PINESHAFT I I</t>
  </si>
  <si>
    <t>BIEWER FOREST MGMT LLC</t>
  </si>
  <si>
    <t>730121001</t>
  </si>
  <si>
    <t>GRIM ROAD HARVEST</t>
  </si>
  <si>
    <t>730130901</t>
  </si>
  <si>
    <t>ONE UNIT ASPEN</t>
  </si>
  <si>
    <t>T.I. FOREST PRODUCTS LLC</t>
  </si>
  <si>
    <t>730191001</t>
  </si>
  <si>
    <t>POWERLINE HARVEST</t>
  </si>
  <si>
    <t>730231001</t>
  </si>
  <si>
    <t>DITTMAR OAK</t>
  </si>
  <si>
    <t>730271001</t>
  </si>
  <si>
    <t>EDENVILLE 2</t>
  </si>
  <si>
    <t>730041001</t>
  </si>
  <si>
    <t>HALFMOON HARDWOOD</t>
  </si>
  <si>
    <t>730051001</t>
  </si>
  <si>
    <t>WHISKEY RIVER PINE</t>
  </si>
  <si>
    <t>VANDUINEN FOREST PRODUCTS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</si>
  <si>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</si>
  <si>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</si>
  <si>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</si>
  <si>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</si>
  <si>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</si>
  <si>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</si>
  <si>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</si>
  <si>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</si>
  <si>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</si>
  <si>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</si>
  <si>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</si>
  <si>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</si>
  <si>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</si>
  <si>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</si>
  <si>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</si>
  <si>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</si>
  <si>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2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</si>
  <si>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</si>
  <si>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</si>
  <si>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</si>
  <si>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</si>
  <si>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</si>
  <si>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</si>
  <si>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</si>
  <si>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</si>
  <si>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</si>
  <si>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</si>
  <si>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</si>
  <si>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</si>
  <si>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</si>
  <si>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</si>
  <si>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</si>
  <si>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</si>
  <si>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</si>
  <si>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</si>
  <si>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</si>
  <si>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</si>
  <si>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</si>
  <si>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</si>
  <si>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</si>
  <si>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</si>
  <si>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</si>
  <si>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</si>
  <si>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</si>
  <si>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</si>
  <si>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</si>
  <si>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</si>
  <si>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</si>
  <si>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</si>
  <si>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</si>
  <si>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</si>
  <si>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</si>
  <si>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</si>
  <si>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</si>
  <si>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730081101</t>
  </si>
  <si>
    <t>GROUSE RUN MIX</t>
  </si>
  <si>
    <t>730141101</t>
  </si>
  <si>
    <t>C6 OAK</t>
  </si>
  <si>
    <t>730231101</t>
  </si>
  <si>
    <t>JOSE RD. OAK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</si>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</sst>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7012</v>
      </c>
      <c r="L17" s="30"/>
    </row>
    <row r="18" spans="4:12" ht="12.75">
      <c r="D18" s="12" t="s">
        <v>37</v>
      </c>
      <c r="G18" s="21">
        <f>DSUM(DATABASE,5,U15:U16)</f>
        <v>112867.69999999998</v>
      </c>
      <c r="L18" s="30"/>
    </row>
    <row r="19" spans="4:12" ht="12.75">
      <c r="D19" s="12" t="s">
        <v>34</v>
      </c>
      <c r="G19" s="18">
        <f>DSUM(DATABASE,6,V15:V16)</f>
        <v>4810822.46</v>
      </c>
      <c r="L19" s="30"/>
    </row>
    <row r="20" spans="4:12" ht="12.75">
      <c r="D20" s="12" t="s">
        <v>38</v>
      </c>
      <c r="G20" s="18">
        <f>DSUM(DATABASE,7,W15:W16)</f>
        <v>1817252.87</v>
      </c>
      <c r="L20" s="30"/>
    </row>
    <row r="21" spans="4:12" ht="12.75">
      <c r="D21" s="12" t="s">
        <v>35</v>
      </c>
      <c r="E21" s="22"/>
      <c r="F21" s="22"/>
      <c r="G21" s="18">
        <f>+G19-G20</f>
        <v>2993569.59</v>
      </c>
      <c r="L21" s="30"/>
    </row>
    <row r="22" spans="4:12" ht="12.75">
      <c r="D22" s="12" t="s">
        <v>44</v>
      </c>
      <c r="E22" s="22"/>
      <c r="F22" s="22"/>
      <c r="G22" s="45">
        <f>+G20/G19</f>
        <v>0.3777426594121289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2.963057887759611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116</v>
      </c>
      <c r="F31" s="1">
        <v>2764.2</v>
      </c>
      <c r="G31" s="37">
        <v>249751.66</v>
      </c>
      <c r="H31" s="37">
        <v>249751.66</v>
      </c>
      <c r="I31" s="47">
        <v>39720</v>
      </c>
      <c r="J31" s="47">
        <v>40816</v>
      </c>
      <c r="K31" s="47">
        <v>41182</v>
      </c>
      <c r="L31" s="30">
        <v>18</v>
      </c>
      <c r="M31" s="67" t="s">
        <v>53</v>
      </c>
      <c r="N31" s="48">
        <v>1462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353</v>
      </c>
      <c r="F32" s="1">
        <v>6441</v>
      </c>
      <c r="G32" s="37">
        <v>328921.4</v>
      </c>
      <c r="H32" s="37">
        <v>328921.4</v>
      </c>
      <c r="I32" s="47">
        <v>40413</v>
      </c>
      <c r="J32" s="47">
        <v>41182</v>
      </c>
      <c r="K32" s="47">
        <v>41182</v>
      </c>
      <c r="L32" s="30">
        <v>18</v>
      </c>
      <c r="M32" s="67" t="s">
        <v>56</v>
      </c>
      <c r="N32" s="48">
        <v>769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113</v>
      </c>
      <c r="F33" s="1">
        <v>1381.4</v>
      </c>
      <c r="G33" s="37">
        <v>31385.4</v>
      </c>
      <c r="H33" s="37">
        <v>31385.4</v>
      </c>
      <c r="I33" s="47">
        <v>40091</v>
      </c>
      <c r="J33" s="47">
        <v>41182</v>
      </c>
      <c r="K33" s="47">
        <v>41182</v>
      </c>
      <c r="L33" s="30">
        <v>18</v>
      </c>
      <c r="M33" s="67" t="s">
        <v>59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917.2</v>
      </c>
      <c r="G34" s="37">
        <v>34631.76</v>
      </c>
      <c r="H34" s="37">
        <v>13852.71</v>
      </c>
      <c r="I34" s="47">
        <v>40199</v>
      </c>
      <c r="J34" s="47">
        <v>41364</v>
      </c>
      <c r="K34" s="47">
        <v>41364</v>
      </c>
      <c r="L34" s="30">
        <v>200</v>
      </c>
      <c r="M34" s="67" t="s">
        <v>62</v>
      </c>
      <c r="N34" s="48">
        <v>1165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110</v>
      </c>
      <c r="F35" s="1">
        <v>1306.2</v>
      </c>
      <c r="G35" s="37">
        <v>48335.08</v>
      </c>
      <c r="H35" s="37">
        <v>31901.15</v>
      </c>
      <c r="I35" s="47">
        <v>40282</v>
      </c>
      <c r="J35" s="47">
        <v>41364</v>
      </c>
      <c r="K35" s="47">
        <v>41364</v>
      </c>
      <c r="L35" s="30">
        <v>200</v>
      </c>
      <c r="M35" s="67" t="s">
        <v>59</v>
      </c>
      <c r="N35" s="48">
        <v>1082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112</v>
      </c>
      <c r="F36" s="1">
        <v>1269.6</v>
      </c>
      <c r="G36" s="37">
        <v>25439.84</v>
      </c>
      <c r="H36" s="37">
        <v>16535.9</v>
      </c>
      <c r="I36" s="47">
        <v>40210</v>
      </c>
      <c r="J36" s="47">
        <v>41364</v>
      </c>
      <c r="K36" s="47">
        <v>41364</v>
      </c>
      <c r="L36" s="30">
        <v>200</v>
      </c>
      <c r="M36" s="67" t="s">
        <v>67</v>
      </c>
      <c r="N36" s="48">
        <v>1154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271</v>
      </c>
      <c r="F37" s="1">
        <v>2814.6</v>
      </c>
      <c r="G37" s="37">
        <v>36833.9</v>
      </c>
      <c r="H37" s="37">
        <v>36833.9</v>
      </c>
      <c r="I37" s="47">
        <v>40185</v>
      </c>
      <c r="J37" s="47">
        <v>41364</v>
      </c>
      <c r="K37" s="47">
        <v>41364</v>
      </c>
      <c r="L37" s="30">
        <v>200</v>
      </c>
      <c r="M37" s="67" t="s">
        <v>70</v>
      </c>
      <c r="N37" s="48">
        <v>1179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60</v>
      </c>
      <c r="F38" s="1">
        <v>839.6</v>
      </c>
      <c r="G38" s="37">
        <v>28353.15</v>
      </c>
      <c r="H38" s="37">
        <v>2835.32</v>
      </c>
      <c r="I38" s="47">
        <v>40269</v>
      </c>
      <c r="J38" s="47">
        <v>41364</v>
      </c>
      <c r="K38" s="47">
        <v>41364</v>
      </c>
      <c r="L38" s="30">
        <v>200</v>
      </c>
      <c r="M38" s="67" t="s">
        <v>70</v>
      </c>
      <c r="N38" s="48">
        <v>1095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182</v>
      </c>
      <c r="F39" s="1">
        <v>2035.8</v>
      </c>
      <c r="G39" s="37">
        <v>26289.8</v>
      </c>
      <c r="H39" s="37">
        <v>26289.8</v>
      </c>
      <c r="I39" s="47">
        <v>40185</v>
      </c>
      <c r="J39" s="47">
        <v>41364</v>
      </c>
      <c r="K39" s="47">
        <v>41364</v>
      </c>
      <c r="L39" s="30">
        <v>200</v>
      </c>
      <c r="M39" s="67" t="s">
        <v>70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80</v>
      </c>
      <c r="F40" s="1">
        <v>752.8</v>
      </c>
      <c r="G40" s="37">
        <v>25909.17</v>
      </c>
      <c r="H40" s="37">
        <v>6477.29</v>
      </c>
      <c r="I40" s="47">
        <v>40339</v>
      </c>
      <c r="J40" s="47">
        <v>41455</v>
      </c>
      <c r="K40" s="47">
        <v>41455</v>
      </c>
      <c r="L40" s="30">
        <v>291</v>
      </c>
      <c r="M40" s="67" t="s">
        <v>62</v>
      </c>
      <c r="N40" s="48">
        <v>1116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211</v>
      </c>
      <c r="F41" s="1">
        <v>2194.8</v>
      </c>
      <c r="G41" s="37">
        <v>102917.96</v>
      </c>
      <c r="H41" s="37">
        <v>10291.8</v>
      </c>
      <c r="I41" s="47">
        <v>40406</v>
      </c>
      <c r="J41" s="47">
        <v>41547</v>
      </c>
      <c r="K41" s="47">
        <v>41547</v>
      </c>
      <c r="L41" s="5">
        <v>383</v>
      </c>
      <c r="M41" s="46" t="s">
        <v>79</v>
      </c>
      <c r="N41" s="2">
        <v>1141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159</v>
      </c>
      <c r="F42" s="1">
        <v>3948</v>
      </c>
      <c r="G42" s="37">
        <v>329764.09</v>
      </c>
      <c r="H42" s="37">
        <v>49464.61</v>
      </c>
      <c r="I42" s="47">
        <v>40406</v>
      </c>
      <c r="J42" s="47">
        <v>41547</v>
      </c>
      <c r="K42" s="47">
        <v>41547</v>
      </c>
      <c r="L42" s="30">
        <v>383</v>
      </c>
      <c r="M42" s="67" t="s">
        <v>82</v>
      </c>
      <c r="N42" s="48">
        <v>1141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209</v>
      </c>
      <c r="F43" s="1">
        <v>1592.2</v>
      </c>
      <c r="G43" s="37">
        <v>35169.6</v>
      </c>
      <c r="H43" s="37">
        <v>26025.5</v>
      </c>
      <c r="I43" s="47">
        <v>40613</v>
      </c>
      <c r="J43" s="47">
        <v>41729</v>
      </c>
      <c r="K43" s="47">
        <v>41729</v>
      </c>
      <c r="L43" s="30">
        <v>565</v>
      </c>
      <c r="M43" s="67" t="s">
        <v>85</v>
      </c>
      <c r="N43" s="48">
        <v>1116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164</v>
      </c>
      <c r="F44" s="1">
        <v>2307.2</v>
      </c>
      <c r="G44" s="37">
        <v>66798.18</v>
      </c>
      <c r="H44" s="37">
        <v>44086.79</v>
      </c>
      <c r="I44" s="47">
        <v>40667</v>
      </c>
      <c r="J44" s="47">
        <v>41729</v>
      </c>
      <c r="K44" s="47">
        <v>41729</v>
      </c>
      <c r="L44" s="30">
        <v>565</v>
      </c>
      <c r="M44" s="67" t="s">
        <v>62</v>
      </c>
      <c r="N44" s="48">
        <v>1062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162</v>
      </c>
      <c r="F45" s="1">
        <v>3173.8</v>
      </c>
      <c r="G45" s="37">
        <v>160621.2</v>
      </c>
      <c r="H45" s="37">
        <v>70673.33</v>
      </c>
      <c r="I45" s="47">
        <v>40581</v>
      </c>
      <c r="J45" s="47">
        <v>41729</v>
      </c>
      <c r="K45" s="47">
        <v>41729</v>
      </c>
      <c r="L45" s="30">
        <v>565</v>
      </c>
      <c r="M45" s="67" t="s">
        <v>90</v>
      </c>
      <c r="N45" s="48">
        <v>1148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91</v>
      </c>
      <c r="F46" s="1">
        <v>1559.8</v>
      </c>
      <c r="G46" s="37">
        <v>61426.2</v>
      </c>
      <c r="H46" s="37">
        <v>6142.62</v>
      </c>
      <c r="I46" s="47">
        <v>40613</v>
      </c>
      <c r="J46" s="47">
        <v>41729</v>
      </c>
      <c r="K46" s="47">
        <v>41729</v>
      </c>
      <c r="L46" s="30">
        <v>565</v>
      </c>
      <c r="M46" s="67" t="s">
        <v>56</v>
      </c>
      <c r="N46" s="48">
        <v>1116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79</v>
      </c>
      <c r="F47" s="1">
        <v>2231.2</v>
      </c>
      <c r="G47" s="37">
        <v>107158.3</v>
      </c>
      <c r="H47" s="37">
        <v>53579.15</v>
      </c>
      <c r="I47" s="47">
        <v>40581</v>
      </c>
      <c r="J47" s="47">
        <v>41729</v>
      </c>
      <c r="K47" s="47">
        <v>41729</v>
      </c>
      <c r="L47" s="30">
        <v>565</v>
      </c>
      <c r="M47" s="67" t="s">
        <v>90</v>
      </c>
      <c r="N47" s="48">
        <v>1148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127</v>
      </c>
      <c r="F48" s="1">
        <v>1383</v>
      </c>
      <c r="G48" s="37">
        <v>45895.7</v>
      </c>
      <c r="H48" s="37">
        <v>4589.57</v>
      </c>
      <c r="I48" s="47">
        <v>40613</v>
      </c>
      <c r="J48" s="47">
        <v>41729</v>
      </c>
      <c r="K48" s="47">
        <v>41729</v>
      </c>
      <c r="L48" s="30">
        <v>565</v>
      </c>
      <c r="M48" s="67" t="s">
        <v>70</v>
      </c>
      <c r="N48" s="48">
        <v>1116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69</v>
      </c>
      <c r="F49" s="1">
        <v>1280.2</v>
      </c>
      <c r="G49" s="37">
        <v>44895.38</v>
      </c>
      <c r="H49" s="37">
        <v>4489.54</v>
      </c>
      <c r="I49" s="47">
        <v>40919</v>
      </c>
      <c r="J49" s="47">
        <v>41729</v>
      </c>
      <c r="K49" s="47">
        <v>41729</v>
      </c>
      <c r="L49" s="30">
        <v>565</v>
      </c>
      <c r="M49" s="67" t="s">
        <v>59</v>
      </c>
      <c r="N49" s="48">
        <v>810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37</v>
      </c>
      <c r="F50" s="1">
        <v>467</v>
      </c>
      <c r="G50" s="37">
        <v>7328.5</v>
      </c>
      <c r="H50" s="37">
        <v>7328.5</v>
      </c>
      <c r="I50" s="47">
        <v>40613</v>
      </c>
      <c r="J50" s="47">
        <v>41729</v>
      </c>
      <c r="K50" s="47">
        <v>41729</v>
      </c>
      <c r="L50" s="30">
        <v>565</v>
      </c>
      <c r="M50" s="67" t="s">
        <v>70</v>
      </c>
      <c r="N50" s="48">
        <v>1116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143</v>
      </c>
      <c r="F51" s="1">
        <v>2715.6</v>
      </c>
      <c r="G51" s="37">
        <v>123143.8</v>
      </c>
      <c r="H51" s="37">
        <v>48026.08</v>
      </c>
      <c r="I51" s="47">
        <v>40581</v>
      </c>
      <c r="J51" s="47">
        <v>41729</v>
      </c>
      <c r="K51" s="47">
        <v>41729</v>
      </c>
      <c r="L51" s="30">
        <v>565</v>
      </c>
      <c r="M51" s="67" t="s">
        <v>90</v>
      </c>
      <c r="N51" s="48">
        <v>1148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104</v>
      </c>
      <c r="F52" s="1">
        <v>1890.4</v>
      </c>
      <c r="G52" s="37">
        <v>62496.78</v>
      </c>
      <c r="H52" s="37">
        <v>62496.78</v>
      </c>
      <c r="I52" s="47">
        <v>40918</v>
      </c>
      <c r="J52" s="47">
        <v>41729</v>
      </c>
      <c r="K52" s="47">
        <v>41729</v>
      </c>
      <c r="L52" s="30">
        <v>565</v>
      </c>
      <c r="M52" s="67" t="s">
        <v>70</v>
      </c>
      <c r="N52" s="48">
        <v>811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222</v>
      </c>
      <c r="F53" s="1">
        <v>3108.6</v>
      </c>
      <c r="G53" s="37">
        <v>121794.65</v>
      </c>
      <c r="H53" s="37">
        <v>12179.47</v>
      </c>
      <c r="I53" s="47">
        <v>40704</v>
      </c>
      <c r="J53" s="47">
        <v>41820</v>
      </c>
      <c r="K53" s="47">
        <v>41820</v>
      </c>
      <c r="L53" s="30">
        <v>656</v>
      </c>
      <c r="M53" s="67" t="s">
        <v>70</v>
      </c>
      <c r="N53" s="48">
        <v>1116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29</v>
      </c>
      <c r="F54" s="1">
        <v>646.8</v>
      </c>
      <c r="G54" s="37">
        <v>18261.55</v>
      </c>
      <c r="H54" s="37">
        <v>1826.16</v>
      </c>
      <c r="I54" s="47">
        <v>40704</v>
      </c>
      <c r="J54" s="47">
        <v>41820</v>
      </c>
      <c r="K54" s="47">
        <v>41820</v>
      </c>
      <c r="L54" s="30">
        <v>656</v>
      </c>
      <c r="M54" s="67" t="s">
        <v>70</v>
      </c>
      <c r="N54" s="48">
        <v>1116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178</v>
      </c>
      <c r="F55" s="1">
        <v>2169.8</v>
      </c>
      <c r="G55" s="37">
        <v>61379.22</v>
      </c>
      <c r="H55" s="37">
        <v>11048.26</v>
      </c>
      <c r="I55" s="47">
        <v>40667</v>
      </c>
      <c r="J55" s="47">
        <v>41820</v>
      </c>
      <c r="K55" s="47">
        <v>41820</v>
      </c>
      <c r="L55" s="30">
        <v>656</v>
      </c>
      <c r="M55" s="67" t="s">
        <v>62</v>
      </c>
      <c r="N55" s="48">
        <v>1153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179</v>
      </c>
      <c r="F56" s="1">
        <v>1433.2</v>
      </c>
      <c r="G56" s="37">
        <v>39439.36</v>
      </c>
      <c r="H56" s="37">
        <v>3943.94</v>
      </c>
      <c r="I56" s="47">
        <v>40701</v>
      </c>
      <c r="J56" s="47">
        <v>41820</v>
      </c>
      <c r="K56" s="47">
        <v>41820</v>
      </c>
      <c r="L56" s="30">
        <v>656</v>
      </c>
      <c r="M56" s="67" t="s">
        <v>62</v>
      </c>
      <c r="N56" s="48">
        <v>1119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75</v>
      </c>
      <c r="F57" s="1">
        <v>1311.8</v>
      </c>
      <c r="G57" s="37">
        <v>60448.27</v>
      </c>
      <c r="H57" s="37">
        <v>6044.83</v>
      </c>
      <c r="I57" s="47">
        <v>40667</v>
      </c>
      <c r="J57" s="47">
        <v>41820</v>
      </c>
      <c r="K57" s="47">
        <v>41820</v>
      </c>
      <c r="L57" s="30">
        <v>656</v>
      </c>
      <c r="M57" s="67" t="s">
        <v>115</v>
      </c>
      <c r="N57" s="48">
        <v>1153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119</v>
      </c>
      <c r="F58" s="1">
        <v>2547.6</v>
      </c>
      <c r="G58" s="37">
        <v>131271.71</v>
      </c>
      <c r="H58" s="37">
        <v>13127.17</v>
      </c>
      <c r="I58" s="47">
        <v>41037</v>
      </c>
      <c r="J58" s="47">
        <v>41820</v>
      </c>
      <c r="K58" s="47">
        <v>41820</v>
      </c>
      <c r="L58" s="30">
        <v>656</v>
      </c>
      <c r="M58" s="67" t="s">
        <v>118</v>
      </c>
      <c r="N58" s="48">
        <v>783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75</v>
      </c>
      <c r="F59" s="1">
        <v>1443</v>
      </c>
      <c r="G59" s="37">
        <v>43803.3</v>
      </c>
      <c r="H59" s="37">
        <v>43803.3</v>
      </c>
      <c r="I59" s="47">
        <v>40704</v>
      </c>
      <c r="J59" s="47">
        <v>41820</v>
      </c>
      <c r="K59" s="47">
        <v>41820</v>
      </c>
      <c r="L59" s="30">
        <v>656</v>
      </c>
      <c r="M59" s="67" t="s">
        <v>70</v>
      </c>
      <c r="N59" s="48">
        <v>1116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40</v>
      </c>
      <c r="F60" s="1">
        <v>829</v>
      </c>
      <c r="G60" s="37">
        <v>29418.23</v>
      </c>
      <c r="H60" s="37">
        <v>2941.82</v>
      </c>
      <c r="I60" s="47">
        <v>40667</v>
      </c>
      <c r="J60" s="47">
        <v>41820</v>
      </c>
      <c r="K60" s="47">
        <v>41820</v>
      </c>
      <c r="L60" s="30">
        <v>656</v>
      </c>
      <c r="M60" s="67" t="s">
        <v>123</v>
      </c>
      <c r="N60" s="48">
        <v>1153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181</v>
      </c>
      <c r="F61" s="1">
        <v>3350.7</v>
      </c>
      <c r="G61" s="37">
        <v>103014.11</v>
      </c>
      <c r="H61" s="37">
        <v>66959.18</v>
      </c>
      <c r="I61" s="47">
        <v>40695</v>
      </c>
      <c r="J61" s="47">
        <v>41820</v>
      </c>
      <c r="K61" s="47">
        <v>41820</v>
      </c>
      <c r="L61" s="30">
        <v>656</v>
      </c>
      <c r="M61" s="67" t="s">
        <v>70</v>
      </c>
      <c r="N61" s="48">
        <v>1125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138</v>
      </c>
      <c r="F62" s="1">
        <v>2207.2</v>
      </c>
      <c r="G62" s="37">
        <v>75666.15</v>
      </c>
      <c r="H62" s="37">
        <v>75666.15</v>
      </c>
      <c r="I62" s="47">
        <v>40704</v>
      </c>
      <c r="J62" s="47">
        <v>41820</v>
      </c>
      <c r="K62" s="47">
        <v>41820</v>
      </c>
      <c r="L62" s="30">
        <v>656</v>
      </c>
      <c r="M62" s="67" t="s">
        <v>70</v>
      </c>
      <c r="N62" s="48">
        <v>1116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33</v>
      </c>
      <c r="F63" s="1">
        <v>461</v>
      </c>
      <c r="G63" s="37">
        <v>10958</v>
      </c>
      <c r="H63" s="37">
        <v>1095.8</v>
      </c>
      <c r="I63" s="47">
        <v>40704</v>
      </c>
      <c r="J63" s="47">
        <v>41820</v>
      </c>
      <c r="K63" s="47">
        <v>41820</v>
      </c>
      <c r="L63" s="30">
        <v>656</v>
      </c>
      <c r="M63" s="67" t="s">
        <v>70</v>
      </c>
      <c r="N63" s="48">
        <v>1116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87</v>
      </c>
      <c r="F64" s="1">
        <v>1827.2</v>
      </c>
      <c r="G64" s="37">
        <v>104042.15</v>
      </c>
      <c r="H64" s="37">
        <v>45619.41</v>
      </c>
      <c r="I64" s="47">
        <v>40806</v>
      </c>
      <c r="J64" s="47">
        <v>41912</v>
      </c>
      <c r="K64" s="47">
        <v>41912</v>
      </c>
      <c r="L64" s="30">
        <v>748</v>
      </c>
      <c r="M64" s="67" t="s">
        <v>67</v>
      </c>
      <c r="N64" s="48">
        <v>1106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238</v>
      </c>
      <c r="F65" s="1">
        <v>5261.2</v>
      </c>
      <c r="G65" s="37">
        <v>303698.72</v>
      </c>
      <c r="H65" s="37">
        <v>112368.52</v>
      </c>
      <c r="I65" s="47">
        <v>40771</v>
      </c>
      <c r="J65" s="47">
        <v>41912</v>
      </c>
      <c r="K65" s="47">
        <v>41912</v>
      </c>
      <c r="L65" s="30">
        <v>748</v>
      </c>
      <c r="M65" s="67" t="s">
        <v>134</v>
      </c>
      <c r="N65" s="48">
        <v>1141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66</v>
      </c>
      <c r="F66" s="1">
        <v>1288</v>
      </c>
      <c r="G66" s="37">
        <v>45431.31</v>
      </c>
      <c r="H66" s="37"/>
      <c r="I66" s="47">
        <v>41164</v>
      </c>
      <c r="J66" s="47">
        <v>41912</v>
      </c>
      <c r="K66" s="47">
        <v>41912</v>
      </c>
      <c r="L66" s="30">
        <v>748</v>
      </c>
      <c r="M66" s="67" t="s">
        <v>70</v>
      </c>
      <c r="N66" s="48">
        <v>748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62</v>
      </c>
      <c r="F67" s="1">
        <v>788</v>
      </c>
      <c r="G67" s="37">
        <v>30558.42</v>
      </c>
      <c r="H67" s="37">
        <v>3055.84</v>
      </c>
      <c r="I67" s="47">
        <v>40961</v>
      </c>
      <c r="J67" s="47">
        <v>41912</v>
      </c>
      <c r="K67" s="47">
        <v>41912</v>
      </c>
      <c r="L67" s="30">
        <v>748</v>
      </c>
      <c r="M67" s="67" t="s">
        <v>134</v>
      </c>
      <c r="N67" s="48">
        <v>951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14</v>
      </c>
      <c r="F68" s="1">
        <v>148.4</v>
      </c>
      <c r="G68" s="37">
        <v>3219.1</v>
      </c>
      <c r="H68" s="37">
        <v>321.91</v>
      </c>
      <c r="I68" s="47">
        <v>40725</v>
      </c>
      <c r="J68" s="47">
        <v>41912</v>
      </c>
      <c r="K68" s="47">
        <v>41912</v>
      </c>
      <c r="L68" s="30">
        <v>748</v>
      </c>
      <c r="M68" s="67" t="s">
        <v>70</v>
      </c>
      <c r="N68" s="48">
        <v>1187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72</v>
      </c>
      <c r="F69" s="1">
        <v>1802.8</v>
      </c>
      <c r="G69" s="37">
        <v>66496.84</v>
      </c>
      <c r="H69" s="37">
        <v>6649.68</v>
      </c>
      <c r="I69" s="47">
        <v>40737</v>
      </c>
      <c r="J69" s="47">
        <v>41912</v>
      </c>
      <c r="K69" s="47">
        <v>41912</v>
      </c>
      <c r="L69" s="30">
        <v>748</v>
      </c>
      <c r="M69" s="67" t="s">
        <v>59</v>
      </c>
      <c r="N69" s="48">
        <v>1175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71</v>
      </c>
      <c r="F70" s="1">
        <v>1997.9</v>
      </c>
      <c r="G70" s="37">
        <v>150835.3</v>
      </c>
      <c r="H70" s="37">
        <v>15083.53</v>
      </c>
      <c r="I70" s="47">
        <v>40794</v>
      </c>
      <c r="J70" s="47">
        <v>41912</v>
      </c>
      <c r="K70" s="47">
        <v>41912</v>
      </c>
      <c r="L70" s="30">
        <v>748</v>
      </c>
      <c r="M70" s="67" t="s">
        <v>145</v>
      </c>
      <c r="N70" s="48">
        <v>1118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78</v>
      </c>
      <c r="F71" s="1">
        <v>1833.2</v>
      </c>
      <c r="G71" s="37">
        <v>83027</v>
      </c>
      <c r="H71" s="37">
        <v>8302.7</v>
      </c>
      <c r="I71" s="47">
        <v>40794</v>
      </c>
      <c r="J71" s="47">
        <v>41912</v>
      </c>
      <c r="K71" s="47">
        <v>41912</v>
      </c>
      <c r="L71" s="30">
        <v>748</v>
      </c>
      <c r="M71" s="67" t="s">
        <v>145</v>
      </c>
      <c r="N71" s="48">
        <v>1118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118</v>
      </c>
      <c r="F72" s="1">
        <v>2161.8</v>
      </c>
      <c r="G72" s="37">
        <v>90495.6</v>
      </c>
      <c r="H72" s="37">
        <v>9049.56</v>
      </c>
      <c r="I72" s="47">
        <v>41034</v>
      </c>
      <c r="J72" s="47">
        <v>41912</v>
      </c>
      <c r="K72" s="47">
        <v>41912</v>
      </c>
      <c r="L72" s="30">
        <v>748</v>
      </c>
      <c r="M72" s="67" t="s">
        <v>115</v>
      </c>
      <c r="N72" s="48">
        <v>878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151</v>
      </c>
      <c r="D73" s="2" t="s">
        <v>152</v>
      </c>
      <c r="E73" s="1">
        <v>49</v>
      </c>
      <c r="F73" s="1">
        <v>1141.4</v>
      </c>
      <c r="G73" s="37">
        <v>81483.8</v>
      </c>
      <c r="H73" s="37">
        <v>35852.87</v>
      </c>
      <c r="I73" s="47">
        <v>40806</v>
      </c>
      <c r="J73" s="47">
        <v>41912</v>
      </c>
      <c r="K73" s="47">
        <v>41912</v>
      </c>
      <c r="L73" s="30">
        <v>748</v>
      </c>
      <c r="M73" s="67" t="s">
        <v>118</v>
      </c>
      <c r="N73" s="48">
        <v>1106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101</v>
      </c>
      <c r="F74" s="1">
        <v>1448</v>
      </c>
      <c r="G74" s="37">
        <v>47422.25</v>
      </c>
      <c r="H74" s="37">
        <v>47422.25</v>
      </c>
      <c r="I74" s="47">
        <v>41821</v>
      </c>
      <c r="J74" s="47">
        <v>41912</v>
      </c>
      <c r="K74" s="47">
        <v>41912</v>
      </c>
      <c r="L74" s="30">
        <v>748</v>
      </c>
      <c r="M74" s="67" t="s">
        <v>70</v>
      </c>
      <c r="N74" s="48">
        <v>91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84</v>
      </c>
      <c r="F75" s="1">
        <v>2925.6</v>
      </c>
      <c r="G75" s="37">
        <v>104569.68</v>
      </c>
      <c r="H75" s="37">
        <v>10456.97</v>
      </c>
      <c r="I75" s="47">
        <v>40725</v>
      </c>
      <c r="J75" s="47">
        <v>41912</v>
      </c>
      <c r="K75" s="47">
        <v>41912</v>
      </c>
      <c r="L75" s="30">
        <v>748</v>
      </c>
      <c r="M75" s="67" t="s">
        <v>70</v>
      </c>
      <c r="N75" s="48">
        <v>1187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154</v>
      </c>
      <c r="F76" s="1">
        <v>3946</v>
      </c>
      <c r="G76" s="37">
        <v>205035.7</v>
      </c>
      <c r="H76" s="37">
        <v>20503.57</v>
      </c>
      <c r="I76" s="47">
        <v>40771</v>
      </c>
      <c r="J76" s="47">
        <v>41912</v>
      </c>
      <c r="K76" s="47">
        <v>41912</v>
      </c>
      <c r="L76" s="30">
        <v>748</v>
      </c>
      <c r="M76" s="67" t="s">
        <v>159</v>
      </c>
      <c r="N76" s="48">
        <v>1141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116</v>
      </c>
      <c r="F77" s="1">
        <v>1011.4</v>
      </c>
      <c r="G77" s="37">
        <v>38673.03</v>
      </c>
      <c r="H77" s="37">
        <v>3867.3</v>
      </c>
      <c r="I77" s="47">
        <v>41121</v>
      </c>
      <c r="J77" s="47">
        <v>42004</v>
      </c>
      <c r="K77" s="47">
        <v>42004</v>
      </c>
      <c r="L77" s="30">
        <v>840</v>
      </c>
      <c r="M77" s="67" t="s">
        <v>70</v>
      </c>
      <c r="N77" s="48">
        <v>883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144</v>
      </c>
      <c r="F78" s="1">
        <v>1889.5</v>
      </c>
      <c r="G78" s="37">
        <v>82809.1</v>
      </c>
      <c r="H78" s="37">
        <v>8280.91</v>
      </c>
      <c r="I78" s="47">
        <v>40851</v>
      </c>
      <c r="J78" s="47">
        <v>42004</v>
      </c>
      <c r="K78" s="47">
        <v>42004</v>
      </c>
      <c r="L78" s="30">
        <v>840</v>
      </c>
      <c r="M78" s="67" t="s">
        <v>70</v>
      </c>
      <c r="N78" s="48">
        <v>1153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80</v>
      </c>
      <c r="F79" s="1">
        <v>1289.2</v>
      </c>
      <c r="G79" s="37">
        <v>46611.9</v>
      </c>
      <c r="H79" s="37">
        <v>4661.19</v>
      </c>
      <c r="I79" s="47">
        <v>40851</v>
      </c>
      <c r="J79" s="47">
        <v>42004</v>
      </c>
      <c r="K79" s="47">
        <v>42004</v>
      </c>
      <c r="L79" s="30">
        <v>840</v>
      </c>
      <c r="M79" s="67" t="s">
        <v>166</v>
      </c>
      <c r="N79" s="48">
        <v>1153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158</v>
      </c>
      <c r="F80" s="1">
        <v>2830.2</v>
      </c>
      <c r="G80" s="37">
        <v>99617.23</v>
      </c>
      <c r="H80" s="37"/>
      <c r="I80" s="47">
        <v>41164</v>
      </c>
      <c r="J80" s="47">
        <v>42004</v>
      </c>
      <c r="K80" s="47">
        <v>42004</v>
      </c>
      <c r="L80" s="30">
        <v>840</v>
      </c>
      <c r="M80" s="67" t="s">
        <v>70</v>
      </c>
      <c r="N80" s="48">
        <v>840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27</v>
      </c>
      <c r="F81" s="1">
        <v>268.6</v>
      </c>
      <c r="G81" s="37">
        <v>9470.35</v>
      </c>
      <c r="H81" s="37">
        <v>947.04</v>
      </c>
      <c r="I81" s="47">
        <v>40553</v>
      </c>
      <c r="J81" s="47">
        <v>42004</v>
      </c>
      <c r="K81" s="47">
        <v>42004</v>
      </c>
      <c r="L81" s="30">
        <v>840</v>
      </c>
      <c r="M81" s="67" t="s">
        <v>70</v>
      </c>
      <c r="N81" s="48">
        <v>1451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126</v>
      </c>
      <c r="F82" s="1">
        <v>2471</v>
      </c>
      <c r="G82" s="37">
        <v>71041.82</v>
      </c>
      <c r="H82" s="37">
        <v>7104.18</v>
      </c>
      <c r="I82" s="47">
        <v>40898</v>
      </c>
      <c r="J82" s="47">
        <v>42004</v>
      </c>
      <c r="K82" s="47">
        <v>42004</v>
      </c>
      <c r="L82" s="30">
        <v>840</v>
      </c>
      <c r="M82" s="67" t="s">
        <v>56</v>
      </c>
      <c r="N82" s="48">
        <v>1106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79</v>
      </c>
      <c r="F83" s="1">
        <v>677</v>
      </c>
      <c r="G83" s="37">
        <v>19507.9</v>
      </c>
      <c r="H83" s="37">
        <v>1950.79</v>
      </c>
      <c r="I83" s="47">
        <v>40851</v>
      </c>
      <c r="J83" s="47">
        <v>42004</v>
      </c>
      <c r="K83" s="47">
        <v>42004</v>
      </c>
      <c r="L83" s="30">
        <v>840</v>
      </c>
      <c r="M83" s="67" t="s">
        <v>159</v>
      </c>
      <c r="N83" s="48">
        <v>1153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29</v>
      </c>
      <c r="F84" s="1">
        <v>271.2</v>
      </c>
      <c r="G84" s="37">
        <v>6300.91</v>
      </c>
      <c r="H84" s="37">
        <v>630.09</v>
      </c>
      <c r="I84" s="47">
        <v>41121</v>
      </c>
      <c r="J84" s="47">
        <v>42094</v>
      </c>
      <c r="K84" s="47">
        <v>42094</v>
      </c>
      <c r="L84" s="30">
        <v>930</v>
      </c>
      <c r="M84" s="67" t="s">
        <v>70</v>
      </c>
      <c r="N84" s="48">
        <v>973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30</v>
      </c>
      <c r="F85" s="1">
        <v>193.4</v>
      </c>
      <c r="G85" s="37">
        <v>6347.2</v>
      </c>
      <c r="H85" s="37">
        <v>634.72</v>
      </c>
      <c r="I85" s="47">
        <v>41052</v>
      </c>
      <c r="J85" s="47">
        <v>42094</v>
      </c>
      <c r="K85" s="47">
        <v>42094</v>
      </c>
      <c r="L85" s="30">
        <v>930</v>
      </c>
      <c r="M85" s="67" t="s">
        <v>59</v>
      </c>
      <c r="N85" s="48">
        <v>1042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175</v>
      </c>
      <c r="F86" s="1">
        <v>1942</v>
      </c>
      <c r="G86" s="37">
        <v>74487.38</v>
      </c>
      <c r="H86" s="37">
        <v>48416.8</v>
      </c>
      <c r="I86" s="47">
        <v>40996</v>
      </c>
      <c r="J86" s="47">
        <v>42094</v>
      </c>
      <c r="K86" s="47">
        <v>42094</v>
      </c>
      <c r="L86" s="30">
        <v>930</v>
      </c>
      <c r="M86" s="67" t="s">
        <v>62</v>
      </c>
      <c r="N86" s="48">
        <v>1098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76</v>
      </c>
      <c r="F87" s="1">
        <v>1644</v>
      </c>
      <c r="G87" s="37">
        <v>52392.32</v>
      </c>
      <c r="H87" s="37">
        <v>5239.23</v>
      </c>
      <c r="I87" s="47">
        <v>40960</v>
      </c>
      <c r="J87" s="47">
        <v>42094</v>
      </c>
      <c r="K87" s="47">
        <v>42094</v>
      </c>
      <c r="L87" s="30">
        <v>930</v>
      </c>
      <c r="M87" s="67" t="s">
        <v>183</v>
      </c>
      <c r="N87" s="48">
        <v>1134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37</v>
      </c>
      <c r="F88" s="1">
        <v>651.6</v>
      </c>
      <c r="G88" s="37">
        <v>20559.25</v>
      </c>
      <c r="H88" s="37">
        <v>2055.93</v>
      </c>
      <c r="I88" s="47">
        <v>41045</v>
      </c>
      <c r="J88" s="47">
        <v>42185</v>
      </c>
      <c r="K88" s="47">
        <v>42185</v>
      </c>
      <c r="L88" s="30">
        <v>1021</v>
      </c>
      <c r="M88" s="67" t="s">
        <v>62</v>
      </c>
      <c r="N88" s="48">
        <v>1140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156</v>
      </c>
      <c r="F89" s="1">
        <v>2046.8</v>
      </c>
      <c r="G89" s="37">
        <v>91528.25</v>
      </c>
      <c r="H89" s="37">
        <v>25627.91</v>
      </c>
      <c r="I89" s="47">
        <v>40996</v>
      </c>
      <c r="J89" s="47">
        <v>42185</v>
      </c>
      <c r="K89" s="47">
        <v>42185</v>
      </c>
      <c r="L89" s="30">
        <v>1021</v>
      </c>
      <c r="M89" s="67" t="s">
        <v>188</v>
      </c>
      <c r="N89" s="48">
        <v>1189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28</v>
      </c>
      <c r="F90" s="1">
        <v>119.4</v>
      </c>
      <c r="G90" s="37">
        <v>3234.7</v>
      </c>
      <c r="H90" s="37">
        <v>3234.7</v>
      </c>
      <c r="I90" s="47">
        <v>40996</v>
      </c>
      <c r="J90" s="47">
        <v>42185</v>
      </c>
      <c r="K90" s="47">
        <v>42185</v>
      </c>
      <c r="L90" s="30">
        <v>1021</v>
      </c>
      <c r="M90" s="67" t="s">
        <v>62</v>
      </c>
      <c r="N90" s="48">
        <v>1189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59</v>
      </c>
      <c r="F91" s="1">
        <v>1160.8</v>
      </c>
      <c r="G91" s="37">
        <v>45755.6</v>
      </c>
      <c r="H91" s="37">
        <v>4575.56</v>
      </c>
      <c r="I91" s="47">
        <v>40954</v>
      </c>
      <c r="J91" s="47">
        <v>42185</v>
      </c>
      <c r="K91" s="47">
        <v>42185</v>
      </c>
      <c r="L91" s="30">
        <v>1021</v>
      </c>
      <c r="M91" s="67" t="s">
        <v>70</v>
      </c>
      <c r="N91" s="48">
        <v>1231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190</v>
      </c>
      <c r="F92" s="1">
        <v>3057.8</v>
      </c>
      <c r="G92" s="37">
        <v>147248.25</v>
      </c>
      <c r="H92" s="37">
        <v>14724.83</v>
      </c>
      <c r="I92" s="47">
        <v>41044</v>
      </c>
      <c r="J92" s="47">
        <v>42185</v>
      </c>
      <c r="K92" s="47">
        <v>42185</v>
      </c>
      <c r="L92" s="30">
        <v>1021</v>
      </c>
      <c r="M92" s="67" t="s">
        <v>115</v>
      </c>
      <c r="N92" s="48">
        <v>1141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2012-09-14T00:52:18Z</dcterms:modified>
  <cp:category/>
  <cp:version/>
  <cp:contentType/>
  <cp:contentStatus/>
</cp:coreProperties>
</file>