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<sst xmlns="http://schemas.openxmlformats.org/spreadsheetml/2006/main" count="228" uniqueCount="146">
  <si>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</si>
  <si>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</si>
  <si>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</si>
  <si>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</si>
  <si>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</si>
  <si>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</si>
  <si>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</si>
  <si>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</si>
  <si>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</si>
  <si>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</si>
  <si>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</si>
  <si>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</si>
  <si>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</si>
  <si>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</si>
  <si>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</si>
  <si>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</si>
  <si>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</si>
  <si>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</si>
  <si>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</si>
  <si>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</si>
  <si>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</si>
  <si>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</si>
  <si>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</si>
  <si>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</si>
  <si>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</si>
  <si>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</si>
  <si>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</si>
  <si>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</si>
  <si>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</si>
  <si>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</si>
  <si>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</si>
  <si>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</si>
  <si>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</si>
  <si>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</si>
  <si>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</si>
  <si>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</si>
  <si>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</si>
  <si>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</si>
  <si>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</si>
  <si>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</si>
  <si>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</si>
  <si>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</si>
  <si>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</si>
  <si>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</si>
  <si>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</si>
  <si>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</si>
  <si>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</si>
  <si>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</si>
  <si>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</si>
  <si>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Gladwin Forest Management Unit</t>
  </si>
  <si>
    <t>730141001</t>
  </si>
  <si>
    <t>1</t>
  </si>
  <si>
    <t>STURGEON CREEK</t>
  </si>
  <si>
    <t>KEN AUGUSTINE FIREWOOD&amp;LOGGING</t>
  </si>
  <si>
    <t>730291001</t>
  </si>
  <si>
    <t>HUCKLEBERRY TRAIL HARVEST</t>
  </si>
  <si>
    <t>SHAWN MUMA LOGGING</t>
  </si>
  <si>
    <t>730181101</t>
  </si>
  <si>
    <t>FLOODWOOD MIX</t>
  </si>
  <si>
    <t>SHAWN MUMA</t>
  </si>
  <si>
    <t>730071101</t>
  </si>
  <si>
    <t>KAWKAWLIN MIX</t>
  </si>
  <si>
    <t>730081301</t>
  </si>
  <si>
    <t>WALKER OAK TAKE 2</t>
  </si>
  <si>
    <t>TIM MICHIGAN LUMBER &amp; WOOD FIBER</t>
  </si>
  <si>
    <t>730161101</t>
  </si>
  <si>
    <t>BUFFALO TRACE</t>
  </si>
  <si>
    <t>730191101</t>
  </si>
  <si>
    <t>RAILROAD SALE</t>
  </si>
  <si>
    <t>LUTKE FOREST PRODS, INC.</t>
  </si>
  <si>
    <t>730051101</t>
  </si>
  <si>
    <t>LOCKE ROAD HARVEST</t>
  </si>
  <si>
    <t>DJB LOGGING OR LEONARD FOR.PRO</t>
  </si>
  <si>
    <t>730061001</t>
  </si>
  <si>
    <t>I-75 HARVEST</t>
  </si>
  <si>
    <t>730061101</t>
  </si>
  <si>
    <t>DEER REFUGE OAK</t>
  </si>
  <si>
    <t>WEBER BROTHERS SAWMILL, INC.</t>
  </si>
  <si>
    <t>730130901</t>
  </si>
  <si>
    <t>ONE UNIT ASPEN</t>
  </si>
  <si>
    <t>T I FOREST PRODUCTS</t>
  </si>
  <si>
    <t>730141101</t>
  </si>
  <si>
    <t>C6 OAK</t>
  </si>
  <si>
    <t>C.M. FOREST PRODUCTS, INC.</t>
  </si>
  <si>
    <t>730231101</t>
  </si>
  <si>
    <t>JOSE RD. OAK</t>
  </si>
  <si>
    <t>T R TIMBER</t>
  </si>
  <si>
    <t>730051301</t>
  </si>
  <si>
    <t>WHITE FLAG JACK</t>
  </si>
  <si>
    <t>730081201</t>
  </si>
  <si>
    <t>SAGUARO ASPEN</t>
  </si>
  <si>
    <t>730121201</t>
  </si>
  <si>
    <t>POSSUM PASS</t>
  </si>
  <si>
    <t>730141201</t>
  </si>
  <si>
    <t>M-18 OAK</t>
  </si>
  <si>
    <t>AJD FOR/PRO</t>
  </si>
  <si>
    <t>730211101</t>
  </si>
  <si>
    <t>BEAR CREEK ASPEN</t>
  </si>
  <si>
    <t>730101201</t>
  </si>
  <si>
    <t>COVE VIEW ASPEN</t>
  </si>
  <si>
    <t>730121401</t>
  </si>
  <si>
    <t>ATHEY AVE OAK</t>
  </si>
  <si>
    <t>730141301</t>
  </si>
  <si>
    <t>M-61 ASH SPLIT</t>
  </si>
  <si>
    <t>BILLSBY LUMBER COMPANY</t>
  </si>
  <si>
    <t>730061201</t>
  </si>
  <si>
    <t>LAST MINUTE ASPEN</t>
  </si>
  <si>
    <t>730071201</t>
  </si>
  <si>
    <t>ROBINS HOOD</t>
  </si>
  <si>
    <t>730071301</t>
  </si>
  <si>
    <t>PATRIDGE PALACE</t>
  </si>
  <si>
    <t>730091201</t>
  </si>
  <si>
    <t>SANFORD LAKE SELECTION</t>
  </si>
  <si>
    <t>730111301</t>
  </si>
  <si>
    <t>COMPT 138 ASH SALVAGE</t>
  </si>
  <si>
    <t>MAEDER BROTHERS INC</t>
  </si>
  <si>
    <t>730151201</t>
  </si>
  <si>
    <t>EAST GUERNSEY GRADE</t>
  </si>
  <si>
    <t>730161301</t>
  </si>
  <si>
    <t>WILD GEESE</t>
  </si>
  <si>
    <t>730101401</t>
  </si>
  <si>
    <t>NATURAL KW</t>
  </si>
  <si>
    <t>T.FREVER MID MICHIGAN LOGGING</t>
  </si>
  <si>
    <t>730011301</t>
  </si>
  <si>
    <t>CORNWELL HARVEST</t>
  </si>
  <si>
    <t>730211301</t>
  </si>
  <si>
    <t>COMP 2 NORTH</t>
  </si>
  <si>
    <t>730131301</t>
  </si>
  <si>
    <t>C 140 ASH SALVAGE</t>
  </si>
  <si>
    <t>CM FORESTRY</t>
  </si>
  <si>
    <t>730181301</t>
  </si>
  <si>
    <t>BEAR TRACK MIX</t>
  </si>
  <si>
    <t>730221301</t>
  </si>
  <si>
    <t>WHITETAIL REFUGE</t>
  </si>
  <si>
    <t>TROY MERRILL</t>
  </si>
  <si>
    <t>730061401</t>
  </si>
  <si>
    <t>WOODCOCK WOODS</t>
  </si>
  <si>
    <t>730151301</t>
  </si>
  <si>
    <t>TEED MIX</t>
  </si>
  <si>
    <t>MILLER LOGGING</t>
  </si>
  <si>
    <t>730171301</t>
  </si>
  <si>
    <t>POWER HUM SELECT</t>
  </si>
  <si>
    <t>730191301</t>
  </si>
  <si>
    <t>CASTOR 11 SELECT</t>
  </si>
  <si>
    <t>WHEELER'S WOLF LAKE SAWMILL</t>
  </si>
  <si>
    <t xml:space="preserve">                                  as of November 12, 2014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</si>
</sst>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145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2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1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35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38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38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5540</v>
      </c>
      <c r="L17" s="30"/>
    </row>
    <row r="18" spans="4:12" ht="12.75">
      <c r="D18" s="12" t="s">
        <v>37</v>
      </c>
      <c r="G18" s="21">
        <f>DSUM(DATABASE,5,U15:U16)</f>
        <v>91186.79999999999</v>
      </c>
      <c r="L18" s="30"/>
    </row>
    <row r="19" spans="4:12" ht="12.75">
      <c r="D19" s="12" t="s">
        <v>34</v>
      </c>
      <c r="G19" s="18">
        <f>DSUM(DATABASE,6,V15:V16)</f>
        <v>3517715.97</v>
      </c>
      <c r="L19" s="30"/>
    </row>
    <row r="20" spans="4:12" ht="12.75">
      <c r="D20" s="12" t="s">
        <v>38</v>
      </c>
      <c r="G20" s="18">
        <f>DSUM(DATABASE,7,W15:W16)</f>
        <v>2087399.26</v>
      </c>
      <c r="L20" s="30"/>
    </row>
    <row r="21" spans="4:12" ht="12.75">
      <c r="D21" s="12" t="s">
        <v>35</v>
      </c>
      <c r="E21" s="22"/>
      <c r="F21" s="22"/>
      <c r="G21" s="18">
        <f>+G19-G20</f>
        <v>1430316.7100000002</v>
      </c>
      <c r="L21" s="30"/>
    </row>
    <row r="22" spans="4:12" ht="12.75">
      <c r="D22" s="12" t="s">
        <v>44</v>
      </c>
      <c r="E22" s="22"/>
      <c r="F22" s="22"/>
      <c r="G22" s="45">
        <f>+G20/G19</f>
        <v>0.5933961916771807</v>
      </c>
      <c r="L22" s="30"/>
    </row>
    <row r="23" spans="4:12" ht="12.75">
      <c r="D23" s="12" t="s">
        <v>40</v>
      </c>
      <c r="E23" s="22"/>
      <c r="F23" s="22"/>
      <c r="G23" s="59">
        <v>41955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2.8564527757750544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72</v>
      </c>
      <c r="F31" s="1">
        <v>1802.8</v>
      </c>
      <c r="G31" s="37">
        <v>66496.84</v>
      </c>
      <c r="H31" s="37">
        <v>66496.84</v>
      </c>
      <c r="I31" s="47">
        <v>40737</v>
      </c>
      <c r="J31" s="47">
        <v>41912</v>
      </c>
      <c r="K31" s="47">
        <v>41912</v>
      </c>
      <c r="L31" s="30">
        <v>-43</v>
      </c>
      <c r="M31" s="67" t="s">
        <v>53</v>
      </c>
      <c r="N31" s="48">
        <v>1175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154</v>
      </c>
      <c r="F32" s="1">
        <v>3946</v>
      </c>
      <c r="G32" s="37">
        <v>205035.7</v>
      </c>
      <c r="H32" s="37">
        <v>151726.42</v>
      </c>
      <c r="I32" s="47">
        <v>40771</v>
      </c>
      <c r="J32" s="47">
        <v>41912</v>
      </c>
      <c r="K32" s="47">
        <v>41912</v>
      </c>
      <c r="L32" s="30">
        <v>-43</v>
      </c>
      <c r="M32" s="67" t="s">
        <v>56</v>
      </c>
      <c r="N32" s="48">
        <v>1141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126</v>
      </c>
      <c r="F33" s="1">
        <v>2471</v>
      </c>
      <c r="G33" s="37">
        <v>71041.82</v>
      </c>
      <c r="H33" s="37">
        <v>71041.82</v>
      </c>
      <c r="I33" s="47">
        <v>40898</v>
      </c>
      <c r="J33" s="47">
        <v>42004</v>
      </c>
      <c r="K33" s="47">
        <v>42004</v>
      </c>
      <c r="L33" s="30">
        <v>49</v>
      </c>
      <c r="M33" s="67" t="s">
        <v>59</v>
      </c>
      <c r="N33" s="48">
        <v>1106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30</v>
      </c>
      <c r="F34" s="1">
        <v>193.4</v>
      </c>
      <c r="G34" s="37">
        <v>6347.2</v>
      </c>
      <c r="H34" s="37">
        <v>634.72</v>
      </c>
      <c r="I34" s="47">
        <v>41052</v>
      </c>
      <c r="J34" s="47">
        <v>42094</v>
      </c>
      <c r="K34" s="47">
        <v>42094</v>
      </c>
      <c r="L34" s="30">
        <v>139</v>
      </c>
      <c r="M34" s="67" t="s">
        <v>53</v>
      </c>
      <c r="N34" s="48">
        <v>1042</v>
      </c>
      <c r="O34" s="48"/>
      <c r="P34" s="48"/>
      <c r="Q34" s="48"/>
      <c r="R34" s="48"/>
    </row>
    <row r="35" spans="2:18" s="2" customFormat="1" ht="11.25">
      <c r="B35" s="65" t="s">
        <v>62</v>
      </c>
      <c r="C35" s="65" t="s">
        <v>51</v>
      </c>
      <c r="D35" s="46" t="s">
        <v>63</v>
      </c>
      <c r="E35" s="1">
        <v>255</v>
      </c>
      <c r="F35" s="1">
        <v>4141.6</v>
      </c>
      <c r="G35" s="37">
        <v>151573.19</v>
      </c>
      <c r="H35" s="37">
        <v>109132.69</v>
      </c>
      <c r="I35" s="47">
        <v>41598</v>
      </c>
      <c r="J35" s="47">
        <v>42094</v>
      </c>
      <c r="K35" s="47">
        <v>42094</v>
      </c>
      <c r="L35" s="30">
        <v>139</v>
      </c>
      <c r="M35" s="67" t="s">
        <v>64</v>
      </c>
      <c r="N35" s="48">
        <v>496</v>
      </c>
      <c r="O35" s="48"/>
      <c r="P35" s="48"/>
      <c r="Q35" s="48"/>
      <c r="R35" s="48"/>
    </row>
    <row r="36" spans="2:18" s="2" customFormat="1" ht="11.25">
      <c r="B36" s="65" t="s">
        <v>65</v>
      </c>
      <c r="C36" s="65" t="s">
        <v>51</v>
      </c>
      <c r="D36" s="46" t="s">
        <v>66</v>
      </c>
      <c r="E36" s="1">
        <v>69</v>
      </c>
      <c r="F36" s="1">
        <v>1280.2</v>
      </c>
      <c r="G36" s="37">
        <v>47027.91</v>
      </c>
      <c r="H36" s="37">
        <v>13356.38</v>
      </c>
      <c r="I36" s="47">
        <v>40919</v>
      </c>
      <c r="J36" s="47">
        <v>41729</v>
      </c>
      <c r="K36" s="47">
        <v>42094</v>
      </c>
      <c r="L36" s="30">
        <v>139</v>
      </c>
      <c r="M36" s="67" t="s">
        <v>53</v>
      </c>
      <c r="N36" s="48">
        <v>1175</v>
      </c>
      <c r="O36" s="48"/>
      <c r="P36" s="48"/>
      <c r="Q36" s="48"/>
      <c r="R36" s="48"/>
    </row>
    <row r="37" spans="2:18" s="2" customFormat="1" ht="11.25">
      <c r="B37" s="65" t="s">
        <v>67</v>
      </c>
      <c r="C37" s="65" t="s">
        <v>51</v>
      </c>
      <c r="D37" s="46" t="s">
        <v>68</v>
      </c>
      <c r="E37" s="1">
        <v>76</v>
      </c>
      <c r="F37" s="1">
        <v>1644</v>
      </c>
      <c r="G37" s="37">
        <v>52392.32</v>
      </c>
      <c r="H37" s="37">
        <v>5239.23</v>
      </c>
      <c r="I37" s="47">
        <v>40960</v>
      </c>
      <c r="J37" s="47">
        <v>42094</v>
      </c>
      <c r="K37" s="47">
        <v>42094</v>
      </c>
      <c r="L37" s="30">
        <v>139</v>
      </c>
      <c r="M37" s="67" t="s">
        <v>69</v>
      </c>
      <c r="N37" s="48">
        <v>1134</v>
      </c>
      <c r="O37" s="48"/>
      <c r="P37" s="48"/>
      <c r="Q37" s="48"/>
      <c r="R37" s="48"/>
    </row>
    <row r="38" spans="2:18" s="2" customFormat="1" ht="11.25">
      <c r="B38" s="65" t="s">
        <v>70</v>
      </c>
      <c r="C38" s="65" t="s">
        <v>51</v>
      </c>
      <c r="D38" s="46" t="s">
        <v>71</v>
      </c>
      <c r="E38" s="1">
        <v>37</v>
      </c>
      <c r="F38" s="1">
        <v>651.6</v>
      </c>
      <c r="G38" s="37">
        <v>20559.25</v>
      </c>
      <c r="H38" s="37">
        <v>20559.25</v>
      </c>
      <c r="I38" s="47">
        <v>41045</v>
      </c>
      <c r="J38" s="47">
        <v>42185</v>
      </c>
      <c r="K38" s="47">
        <v>42185</v>
      </c>
      <c r="L38" s="30">
        <v>230</v>
      </c>
      <c r="M38" s="67" t="s">
        <v>72</v>
      </c>
      <c r="N38" s="48">
        <v>1140</v>
      </c>
      <c r="O38" s="48"/>
      <c r="P38" s="48"/>
      <c r="Q38" s="48"/>
      <c r="R38" s="48"/>
    </row>
    <row r="39" spans="2:18" s="2" customFormat="1" ht="11.25">
      <c r="B39" s="65" t="s">
        <v>73</v>
      </c>
      <c r="C39" s="65" t="s">
        <v>51</v>
      </c>
      <c r="D39" s="46" t="s">
        <v>74</v>
      </c>
      <c r="E39" s="1">
        <v>179</v>
      </c>
      <c r="F39" s="1">
        <v>1433.2</v>
      </c>
      <c r="G39" s="37">
        <v>41411.33</v>
      </c>
      <c r="H39" s="37">
        <v>5915.91</v>
      </c>
      <c r="I39" s="47">
        <v>40701</v>
      </c>
      <c r="J39" s="47">
        <v>41820</v>
      </c>
      <c r="K39" s="47">
        <v>42185</v>
      </c>
      <c r="L39" s="30">
        <v>230</v>
      </c>
      <c r="M39" s="67" t="s">
        <v>72</v>
      </c>
      <c r="N39" s="48">
        <v>1484</v>
      </c>
      <c r="O39" s="48"/>
      <c r="P39" s="48"/>
      <c r="Q39" s="48"/>
      <c r="R39" s="48"/>
    </row>
    <row r="40" spans="2:18" s="2" customFormat="1" ht="11.25">
      <c r="B40" s="65" t="s">
        <v>75</v>
      </c>
      <c r="C40" s="65" t="s">
        <v>51</v>
      </c>
      <c r="D40" s="46" t="s">
        <v>76</v>
      </c>
      <c r="E40" s="1">
        <v>156</v>
      </c>
      <c r="F40" s="1">
        <v>2046.8</v>
      </c>
      <c r="G40" s="37">
        <v>91528.25</v>
      </c>
      <c r="H40" s="37">
        <v>64069.78</v>
      </c>
      <c r="I40" s="47">
        <v>40996</v>
      </c>
      <c r="J40" s="47">
        <v>42185</v>
      </c>
      <c r="K40" s="47">
        <v>42185</v>
      </c>
      <c r="L40" s="30">
        <v>230</v>
      </c>
      <c r="M40" s="67" t="s">
        <v>77</v>
      </c>
      <c r="N40" s="48">
        <v>1189</v>
      </c>
      <c r="O40" s="48"/>
      <c r="P40" s="48"/>
      <c r="Q40" s="48"/>
      <c r="R40" s="48"/>
    </row>
    <row r="41" spans="2:14" s="2" customFormat="1" ht="11.25">
      <c r="B41" s="65" t="s">
        <v>78</v>
      </c>
      <c r="C41" s="65" t="s">
        <v>51</v>
      </c>
      <c r="D41" s="46" t="s">
        <v>79</v>
      </c>
      <c r="E41" s="1">
        <v>40</v>
      </c>
      <c r="F41" s="1">
        <v>829</v>
      </c>
      <c r="G41" s="37">
        <v>30889.14</v>
      </c>
      <c r="H41" s="37">
        <v>4412.72</v>
      </c>
      <c r="I41" s="47">
        <v>40667</v>
      </c>
      <c r="J41" s="47">
        <v>41820</v>
      </c>
      <c r="K41" s="47">
        <v>42185</v>
      </c>
      <c r="L41" s="5">
        <v>230</v>
      </c>
      <c r="M41" s="46" t="s">
        <v>80</v>
      </c>
      <c r="N41" s="2">
        <v>1518</v>
      </c>
    </row>
    <row r="42" spans="2:18" s="2" customFormat="1" ht="11.25">
      <c r="B42" s="65" t="s">
        <v>81</v>
      </c>
      <c r="C42" s="65" t="s">
        <v>51</v>
      </c>
      <c r="D42" s="2" t="s">
        <v>82</v>
      </c>
      <c r="E42" s="1">
        <v>59</v>
      </c>
      <c r="F42" s="1">
        <v>1160.8</v>
      </c>
      <c r="G42" s="37">
        <v>45755.6</v>
      </c>
      <c r="H42" s="37">
        <v>4575.56</v>
      </c>
      <c r="I42" s="47">
        <v>40954</v>
      </c>
      <c r="J42" s="47">
        <v>42185</v>
      </c>
      <c r="K42" s="47">
        <v>42185</v>
      </c>
      <c r="L42" s="30">
        <v>230</v>
      </c>
      <c r="M42" s="67" t="s">
        <v>83</v>
      </c>
      <c r="N42" s="48">
        <v>1231</v>
      </c>
      <c r="O42" s="48"/>
      <c r="P42" s="48"/>
      <c r="Q42" s="48"/>
      <c r="R42" s="48"/>
    </row>
    <row r="43" spans="2:18" s="2" customFormat="1" ht="11.25">
      <c r="B43" s="65" t="s">
        <v>84</v>
      </c>
      <c r="C43" s="65" t="s">
        <v>51</v>
      </c>
      <c r="D43" s="2" t="s">
        <v>85</v>
      </c>
      <c r="E43" s="1">
        <v>190</v>
      </c>
      <c r="F43" s="1">
        <v>3057.8</v>
      </c>
      <c r="G43" s="37">
        <v>147248.25</v>
      </c>
      <c r="H43" s="37">
        <v>32394.6</v>
      </c>
      <c r="I43" s="47">
        <v>41044</v>
      </c>
      <c r="J43" s="47">
        <v>42185</v>
      </c>
      <c r="K43" s="47">
        <v>42185</v>
      </c>
      <c r="L43" s="30">
        <v>230</v>
      </c>
      <c r="M43" s="67" t="s">
        <v>86</v>
      </c>
      <c r="N43" s="48">
        <v>1141</v>
      </c>
      <c r="O43" s="48"/>
      <c r="P43" s="48"/>
      <c r="Q43" s="48"/>
      <c r="R43" s="48"/>
    </row>
    <row r="44" spans="2:18" s="2" customFormat="1" ht="11.25">
      <c r="B44" s="65" t="s">
        <v>87</v>
      </c>
      <c r="C44" s="65" t="s">
        <v>51</v>
      </c>
      <c r="D44" s="2" t="s">
        <v>88</v>
      </c>
      <c r="E44" s="1">
        <v>95</v>
      </c>
      <c r="F44" s="1">
        <v>1597.6</v>
      </c>
      <c r="G44" s="37">
        <v>30603.47</v>
      </c>
      <c r="H44" s="37">
        <v>30603.47</v>
      </c>
      <c r="I44" s="47">
        <v>41457</v>
      </c>
      <c r="J44" s="47">
        <v>42277</v>
      </c>
      <c r="K44" s="47">
        <v>42277</v>
      </c>
      <c r="L44" s="30">
        <v>322</v>
      </c>
      <c r="M44" s="67" t="s">
        <v>83</v>
      </c>
      <c r="N44" s="48">
        <v>820</v>
      </c>
      <c r="O44" s="48"/>
      <c r="P44" s="48"/>
      <c r="Q44" s="48"/>
      <c r="R44" s="48"/>
    </row>
    <row r="45" spans="2:18" s="2" customFormat="1" ht="11.25">
      <c r="B45" s="65" t="s">
        <v>89</v>
      </c>
      <c r="C45" s="65" t="s">
        <v>51</v>
      </c>
      <c r="D45" s="2" t="s">
        <v>90</v>
      </c>
      <c r="E45" s="1">
        <v>129</v>
      </c>
      <c r="F45" s="1">
        <v>1730.6</v>
      </c>
      <c r="G45" s="37">
        <v>51480.3</v>
      </c>
      <c r="H45" s="37">
        <v>5148.03</v>
      </c>
      <c r="I45" s="47">
        <v>41215</v>
      </c>
      <c r="J45" s="47">
        <v>42277</v>
      </c>
      <c r="K45" s="47">
        <v>42277</v>
      </c>
      <c r="L45" s="30">
        <v>322</v>
      </c>
      <c r="M45" s="67" t="s">
        <v>83</v>
      </c>
      <c r="N45" s="48">
        <v>1062</v>
      </c>
      <c r="O45" s="48"/>
      <c r="P45" s="48"/>
      <c r="Q45" s="48"/>
      <c r="R45" s="48"/>
    </row>
    <row r="46" spans="2:18" s="2" customFormat="1" ht="11.25">
      <c r="B46" s="65" t="s">
        <v>91</v>
      </c>
      <c r="C46" s="65" t="s">
        <v>51</v>
      </c>
      <c r="D46" s="2" t="s">
        <v>92</v>
      </c>
      <c r="E46" s="1">
        <v>88</v>
      </c>
      <c r="F46" s="1">
        <v>587.8</v>
      </c>
      <c r="G46" s="37">
        <v>12505.79</v>
      </c>
      <c r="H46" s="37">
        <v>12505.79</v>
      </c>
      <c r="I46" s="47">
        <v>41262</v>
      </c>
      <c r="J46" s="47">
        <v>42277</v>
      </c>
      <c r="K46" s="47">
        <v>42277</v>
      </c>
      <c r="L46" s="30">
        <v>322</v>
      </c>
      <c r="M46" s="67" t="s">
        <v>56</v>
      </c>
      <c r="N46" s="48">
        <v>1015</v>
      </c>
      <c r="O46" s="48"/>
      <c r="P46" s="48"/>
      <c r="Q46" s="48"/>
      <c r="R46" s="48"/>
    </row>
    <row r="47" spans="2:18" s="2" customFormat="1" ht="11.25">
      <c r="B47" s="65" t="s">
        <v>93</v>
      </c>
      <c r="C47" s="65" t="s">
        <v>51</v>
      </c>
      <c r="D47" s="2" t="s">
        <v>94</v>
      </c>
      <c r="E47" s="1">
        <v>146</v>
      </c>
      <c r="F47" s="1">
        <v>3356</v>
      </c>
      <c r="G47" s="37">
        <v>176182.6</v>
      </c>
      <c r="H47" s="37">
        <v>176182.6</v>
      </c>
      <c r="I47" s="47">
        <v>41372</v>
      </c>
      <c r="J47" s="47">
        <v>42277</v>
      </c>
      <c r="K47" s="47">
        <v>42277</v>
      </c>
      <c r="L47" s="30">
        <v>322</v>
      </c>
      <c r="M47" s="67" t="s">
        <v>95</v>
      </c>
      <c r="N47" s="48">
        <v>905</v>
      </c>
      <c r="O47" s="48"/>
      <c r="P47" s="48"/>
      <c r="Q47" s="48"/>
      <c r="R47" s="48"/>
    </row>
    <row r="48" spans="2:18" s="2" customFormat="1" ht="11.25">
      <c r="B48" s="65" t="s">
        <v>96</v>
      </c>
      <c r="C48" s="65" t="s">
        <v>51</v>
      </c>
      <c r="D48" s="2" t="s">
        <v>97</v>
      </c>
      <c r="E48" s="1">
        <v>118</v>
      </c>
      <c r="F48" s="1">
        <v>2161.8</v>
      </c>
      <c r="G48" s="37">
        <v>95020.38</v>
      </c>
      <c r="H48" s="37">
        <v>13574.34</v>
      </c>
      <c r="I48" s="47">
        <v>41034</v>
      </c>
      <c r="J48" s="47">
        <v>41912</v>
      </c>
      <c r="K48" s="47">
        <v>42277</v>
      </c>
      <c r="L48" s="30">
        <v>322</v>
      </c>
      <c r="M48" s="67" t="s">
        <v>86</v>
      </c>
      <c r="N48" s="48">
        <v>1243</v>
      </c>
      <c r="O48" s="48"/>
      <c r="P48" s="48"/>
      <c r="Q48" s="48"/>
      <c r="R48" s="48"/>
    </row>
    <row r="49" spans="2:18" s="2" customFormat="1" ht="11.25">
      <c r="B49" s="65" t="s">
        <v>98</v>
      </c>
      <c r="C49" s="65" t="s">
        <v>51</v>
      </c>
      <c r="D49" s="2" t="s">
        <v>99</v>
      </c>
      <c r="E49" s="1">
        <v>190</v>
      </c>
      <c r="F49" s="1">
        <v>3050.4</v>
      </c>
      <c r="G49" s="37">
        <v>107513.24</v>
      </c>
      <c r="H49" s="37">
        <v>107513.24</v>
      </c>
      <c r="I49" s="47">
        <v>41194</v>
      </c>
      <c r="J49" s="47">
        <v>42369</v>
      </c>
      <c r="K49" s="47">
        <v>42369</v>
      </c>
      <c r="L49" s="30">
        <v>414</v>
      </c>
      <c r="M49" s="67" t="s">
        <v>83</v>
      </c>
      <c r="N49" s="48">
        <v>1175</v>
      </c>
      <c r="O49" s="48"/>
      <c r="P49" s="48"/>
      <c r="Q49" s="48"/>
      <c r="R49" s="48"/>
    </row>
    <row r="50" spans="2:18" s="2" customFormat="1" ht="11.25">
      <c r="B50" s="65" t="s">
        <v>100</v>
      </c>
      <c r="C50" s="65" t="s">
        <v>51</v>
      </c>
      <c r="D50" s="2" t="s">
        <v>101</v>
      </c>
      <c r="E50" s="1">
        <v>82</v>
      </c>
      <c r="F50" s="1">
        <v>571</v>
      </c>
      <c r="G50" s="37">
        <v>5992.5</v>
      </c>
      <c r="H50" s="37">
        <v>599.25</v>
      </c>
      <c r="I50" s="47">
        <v>41845</v>
      </c>
      <c r="J50" s="47">
        <v>42369</v>
      </c>
      <c r="K50" s="47">
        <v>42369</v>
      </c>
      <c r="L50" s="30">
        <v>414</v>
      </c>
      <c r="M50" s="67" t="s">
        <v>56</v>
      </c>
      <c r="N50" s="48">
        <v>524</v>
      </c>
      <c r="O50" s="48"/>
      <c r="P50" s="48"/>
      <c r="Q50" s="48"/>
      <c r="R50" s="48"/>
    </row>
    <row r="51" spans="2:18" s="2" customFormat="1" ht="11.25">
      <c r="B51" s="65" t="s">
        <v>102</v>
      </c>
      <c r="C51" s="65" t="s">
        <v>51</v>
      </c>
      <c r="D51" s="2" t="s">
        <v>103</v>
      </c>
      <c r="E51" s="1">
        <v>73</v>
      </c>
      <c r="F51" s="1">
        <v>926</v>
      </c>
      <c r="G51" s="37">
        <v>3132.2</v>
      </c>
      <c r="H51" s="37">
        <v>3132.2</v>
      </c>
      <c r="I51" s="47">
        <v>41661</v>
      </c>
      <c r="J51" s="47">
        <v>42369</v>
      </c>
      <c r="K51" s="47">
        <v>42369</v>
      </c>
      <c r="L51" s="30">
        <v>414</v>
      </c>
      <c r="M51" s="67" t="s">
        <v>104</v>
      </c>
      <c r="N51" s="48">
        <v>708</v>
      </c>
      <c r="O51" s="48"/>
      <c r="P51" s="48"/>
      <c r="Q51" s="48"/>
      <c r="R51" s="48"/>
    </row>
    <row r="52" spans="2:18" s="2" customFormat="1" ht="11.25">
      <c r="B52" s="65" t="s">
        <v>105</v>
      </c>
      <c r="C52" s="65" t="s">
        <v>51</v>
      </c>
      <c r="D52" s="2" t="s">
        <v>106</v>
      </c>
      <c r="E52" s="1">
        <v>143</v>
      </c>
      <c r="F52" s="1">
        <v>2678.6</v>
      </c>
      <c r="G52" s="37">
        <v>77750.32</v>
      </c>
      <c r="H52" s="37">
        <v>54425.24</v>
      </c>
      <c r="I52" s="47">
        <v>41317</v>
      </c>
      <c r="J52" s="47">
        <v>42460</v>
      </c>
      <c r="K52" s="47">
        <v>42460</v>
      </c>
      <c r="L52" s="30">
        <v>505</v>
      </c>
      <c r="M52" s="67" t="s">
        <v>56</v>
      </c>
      <c r="N52" s="48">
        <v>1143</v>
      </c>
      <c r="O52" s="48"/>
      <c r="P52" s="48"/>
      <c r="Q52" s="48"/>
      <c r="R52" s="48"/>
    </row>
    <row r="53" spans="2:18" s="2" customFormat="1" ht="11.25">
      <c r="B53" s="65" t="s">
        <v>107</v>
      </c>
      <c r="C53" s="65" t="s">
        <v>51</v>
      </c>
      <c r="D53" s="2" t="s">
        <v>108</v>
      </c>
      <c r="E53" s="1">
        <v>146</v>
      </c>
      <c r="F53" s="1">
        <v>2662.4</v>
      </c>
      <c r="G53" s="37">
        <v>66878.95</v>
      </c>
      <c r="H53" s="37">
        <v>6687.9</v>
      </c>
      <c r="I53" s="47">
        <v>41372</v>
      </c>
      <c r="J53" s="47">
        <v>42460</v>
      </c>
      <c r="K53" s="47">
        <v>42460</v>
      </c>
      <c r="L53" s="30">
        <v>505</v>
      </c>
      <c r="M53" s="67" t="s">
        <v>83</v>
      </c>
      <c r="N53" s="48">
        <v>1088</v>
      </c>
      <c r="O53" s="48"/>
      <c r="P53" s="48"/>
      <c r="Q53" s="48"/>
      <c r="R53" s="48"/>
    </row>
    <row r="54" spans="2:18" s="2" customFormat="1" ht="11.25">
      <c r="B54" s="65" t="s">
        <v>109</v>
      </c>
      <c r="C54" s="65" t="s">
        <v>51</v>
      </c>
      <c r="D54" s="2" t="s">
        <v>110</v>
      </c>
      <c r="E54" s="1">
        <v>42</v>
      </c>
      <c r="F54" s="1">
        <v>723</v>
      </c>
      <c r="G54" s="37">
        <v>11278.45</v>
      </c>
      <c r="H54" s="37">
        <v>1127.85</v>
      </c>
      <c r="I54" s="47">
        <v>41684</v>
      </c>
      <c r="J54" s="47">
        <v>42460</v>
      </c>
      <c r="K54" s="47">
        <v>42460</v>
      </c>
      <c r="L54" s="30">
        <v>505</v>
      </c>
      <c r="M54" s="67" t="s">
        <v>83</v>
      </c>
      <c r="N54" s="48">
        <v>776</v>
      </c>
      <c r="O54" s="48"/>
      <c r="P54" s="48"/>
      <c r="Q54" s="48"/>
      <c r="R54" s="48"/>
    </row>
    <row r="55" spans="2:18" s="2" customFormat="1" ht="11.25">
      <c r="B55" s="65" t="s">
        <v>111</v>
      </c>
      <c r="C55" s="65" t="s">
        <v>51</v>
      </c>
      <c r="D55" s="2" t="s">
        <v>112</v>
      </c>
      <c r="E55" s="1">
        <v>231</v>
      </c>
      <c r="F55" s="1">
        <v>2825.8</v>
      </c>
      <c r="G55" s="37">
        <v>73564.65</v>
      </c>
      <c r="H55" s="37">
        <v>7356.47</v>
      </c>
      <c r="I55" s="47">
        <v>41305</v>
      </c>
      <c r="J55" s="47">
        <v>42460</v>
      </c>
      <c r="K55" s="47">
        <v>42460</v>
      </c>
      <c r="L55" s="30">
        <v>505</v>
      </c>
      <c r="M55" s="67" t="s">
        <v>83</v>
      </c>
      <c r="N55" s="48">
        <v>1155</v>
      </c>
      <c r="O55" s="48"/>
      <c r="P55" s="48"/>
      <c r="Q55" s="48"/>
      <c r="R55" s="48"/>
    </row>
    <row r="56" spans="2:18" s="2" customFormat="1" ht="11.25">
      <c r="B56" s="65" t="s">
        <v>113</v>
      </c>
      <c r="C56" s="65" t="s">
        <v>51</v>
      </c>
      <c r="D56" s="2" t="s">
        <v>114</v>
      </c>
      <c r="E56" s="1">
        <v>205</v>
      </c>
      <c r="F56" s="1">
        <v>3705</v>
      </c>
      <c r="G56" s="37">
        <v>64763.55</v>
      </c>
      <c r="H56" s="37">
        <v>64763.55</v>
      </c>
      <c r="I56" s="47">
        <v>41418</v>
      </c>
      <c r="J56" s="47">
        <v>42460</v>
      </c>
      <c r="K56" s="47">
        <v>42460</v>
      </c>
      <c r="L56" s="30">
        <v>505</v>
      </c>
      <c r="M56" s="67" t="s">
        <v>115</v>
      </c>
      <c r="N56" s="48">
        <v>1042</v>
      </c>
      <c r="O56" s="48"/>
      <c r="P56" s="48"/>
      <c r="Q56" s="48"/>
      <c r="R56" s="48"/>
    </row>
    <row r="57" spans="2:18" s="2" customFormat="1" ht="11.25">
      <c r="B57" s="65" t="s">
        <v>116</v>
      </c>
      <c r="C57" s="65" t="s">
        <v>51</v>
      </c>
      <c r="D57" s="2" t="s">
        <v>117</v>
      </c>
      <c r="E57" s="1">
        <v>210</v>
      </c>
      <c r="F57" s="1">
        <v>4438.8</v>
      </c>
      <c r="G57" s="37">
        <v>181238.03</v>
      </c>
      <c r="H57" s="37">
        <v>32622.85</v>
      </c>
      <c r="I57" s="47">
        <v>41317</v>
      </c>
      <c r="J57" s="47">
        <v>42460</v>
      </c>
      <c r="K57" s="47">
        <v>42460</v>
      </c>
      <c r="L57" s="30">
        <v>505</v>
      </c>
      <c r="M57" s="67" t="s">
        <v>83</v>
      </c>
      <c r="N57" s="48">
        <v>1143</v>
      </c>
      <c r="O57" s="48"/>
      <c r="P57" s="48"/>
      <c r="Q57" s="48"/>
      <c r="R57" s="48"/>
    </row>
    <row r="58" spans="2:18" s="2" customFormat="1" ht="11.25">
      <c r="B58" s="65" t="s">
        <v>118</v>
      </c>
      <c r="C58" s="65" t="s">
        <v>51</v>
      </c>
      <c r="D58" s="2" t="s">
        <v>119</v>
      </c>
      <c r="E58" s="1">
        <v>72</v>
      </c>
      <c r="F58" s="1">
        <v>892.8</v>
      </c>
      <c r="G58" s="37">
        <v>19648.4</v>
      </c>
      <c r="H58" s="37">
        <v>1964.84</v>
      </c>
      <c r="I58" s="47">
        <v>41987</v>
      </c>
      <c r="J58" s="47">
        <v>42460</v>
      </c>
      <c r="K58" s="47">
        <v>42460</v>
      </c>
      <c r="L58" s="30">
        <v>505</v>
      </c>
      <c r="M58" s="67" t="s">
        <v>83</v>
      </c>
      <c r="N58" s="48">
        <v>473</v>
      </c>
      <c r="O58" s="48"/>
      <c r="P58" s="48"/>
      <c r="Q58" s="48"/>
      <c r="R58" s="48"/>
    </row>
    <row r="59" spans="2:18" s="2" customFormat="1" ht="11.25">
      <c r="B59" s="65" t="s">
        <v>120</v>
      </c>
      <c r="C59" s="65" t="s">
        <v>51</v>
      </c>
      <c r="D59" s="2" t="s">
        <v>121</v>
      </c>
      <c r="E59" s="1">
        <v>503</v>
      </c>
      <c r="F59" s="1">
        <v>8359.6</v>
      </c>
      <c r="G59" s="37">
        <v>284854.25</v>
      </c>
      <c r="H59" s="37">
        <v>28485.43</v>
      </c>
      <c r="I59" s="47">
        <v>41884</v>
      </c>
      <c r="J59" s="47">
        <v>42582</v>
      </c>
      <c r="K59" s="47">
        <v>42582</v>
      </c>
      <c r="L59" s="30">
        <v>627</v>
      </c>
      <c r="M59" s="67" t="s">
        <v>122</v>
      </c>
      <c r="N59" s="48">
        <v>698</v>
      </c>
      <c r="O59" s="48"/>
      <c r="P59" s="48"/>
      <c r="Q59" s="48"/>
      <c r="R59" s="48"/>
    </row>
    <row r="60" spans="2:18" s="2" customFormat="1" ht="11.25">
      <c r="B60" s="65" t="s">
        <v>123</v>
      </c>
      <c r="C60" s="65" t="s">
        <v>51</v>
      </c>
      <c r="D60" s="2" t="s">
        <v>124</v>
      </c>
      <c r="E60" s="1">
        <v>515</v>
      </c>
      <c r="F60" s="1">
        <v>10264.2</v>
      </c>
      <c r="G60" s="37">
        <v>742069.7</v>
      </c>
      <c r="H60" s="37">
        <v>638179.94</v>
      </c>
      <c r="I60" s="47">
        <v>41709</v>
      </c>
      <c r="J60" s="47">
        <v>42643</v>
      </c>
      <c r="K60" s="47">
        <v>42643</v>
      </c>
      <c r="L60" s="30">
        <v>688</v>
      </c>
      <c r="M60" s="67" t="s">
        <v>83</v>
      </c>
      <c r="N60" s="48">
        <v>934</v>
      </c>
      <c r="O60" s="48"/>
      <c r="P60" s="48"/>
      <c r="Q60" s="48"/>
      <c r="R60" s="48"/>
    </row>
    <row r="61" spans="2:18" s="2" customFormat="1" ht="11.25">
      <c r="B61" s="65" t="s">
        <v>125</v>
      </c>
      <c r="C61" s="65" t="s">
        <v>51</v>
      </c>
      <c r="D61" s="2" t="s">
        <v>126</v>
      </c>
      <c r="E61" s="1">
        <v>243</v>
      </c>
      <c r="F61" s="1">
        <v>5646.4</v>
      </c>
      <c r="G61" s="37">
        <v>316175.7</v>
      </c>
      <c r="H61" s="37">
        <v>316175.7</v>
      </c>
      <c r="I61" s="47">
        <v>41711</v>
      </c>
      <c r="J61" s="47">
        <v>42643</v>
      </c>
      <c r="K61" s="47">
        <v>42643</v>
      </c>
      <c r="L61" s="30">
        <v>688</v>
      </c>
      <c r="M61" s="67" t="s">
        <v>56</v>
      </c>
      <c r="N61" s="48">
        <v>932</v>
      </c>
      <c r="O61" s="48"/>
      <c r="P61" s="48"/>
      <c r="Q61" s="48"/>
      <c r="R61" s="48"/>
    </row>
    <row r="62" spans="2:18" s="2" customFormat="1" ht="11.25">
      <c r="B62" s="65" t="s">
        <v>127</v>
      </c>
      <c r="C62" s="65" t="s">
        <v>51</v>
      </c>
      <c r="D62" s="2" t="s">
        <v>128</v>
      </c>
      <c r="E62" s="1">
        <v>217</v>
      </c>
      <c r="F62" s="1">
        <v>1709.5</v>
      </c>
      <c r="G62" s="37">
        <v>3168.62</v>
      </c>
      <c r="H62" s="37">
        <v>3168.62</v>
      </c>
      <c r="I62" s="47">
        <v>41837</v>
      </c>
      <c r="J62" s="47">
        <v>42735</v>
      </c>
      <c r="K62" s="47">
        <v>42735</v>
      </c>
      <c r="L62" s="30">
        <v>780</v>
      </c>
      <c r="M62" s="67" t="s">
        <v>129</v>
      </c>
      <c r="N62" s="48">
        <v>898</v>
      </c>
      <c r="O62" s="48"/>
      <c r="P62" s="48"/>
      <c r="Q62" s="48"/>
      <c r="R62" s="48"/>
    </row>
    <row r="63" spans="2:18" s="2" customFormat="1" ht="11.25">
      <c r="B63" s="65" t="s">
        <v>130</v>
      </c>
      <c r="C63" s="65" t="s">
        <v>51</v>
      </c>
      <c r="D63" s="2" t="s">
        <v>131</v>
      </c>
      <c r="E63" s="1">
        <v>73</v>
      </c>
      <c r="F63" s="1">
        <v>595.7</v>
      </c>
      <c r="G63" s="37">
        <v>19590.85</v>
      </c>
      <c r="H63" s="37">
        <v>2350.91</v>
      </c>
      <c r="I63" s="47">
        <v>41788</v>
      </c>
      <c r="J63" s="47">
        <v>42825</v>
      </c>
      <c r="K63" s="47">
        <v>42825</v>
      </c>
      <c r="L63" s="30">
        <v>870</v>
      </c>
      <c r="M63" s="67" t="s">
        <v>129</v>
      </c>
      <c r="N63" s="48">
        <v>1037</v>
      </c>
      <c r="O63" s="48"/>
      <c r="P63" s="48"/>
      <c r="Q63" s="48"/>
      <c r="R63" s="48"/>
    </row>
    <row r="64" spans="2:18" s="2" customFormat="1" ht="11.25">
      <c r="B64" s="65" t="s">
        <v>132</v>
      </c>
      <c r="C64" s="65" t="s">
        <v>51</v>
      </c>
      <c r="D64" s="2" t="s">
        <v>133</v>
      </c>
      <c r="E64" s="1">
        <v>21</v>
      </c>
      <c r="F64" s="1">
        <v>520.4</v>
      </c>
      <c r="G64" s="37">
        <v>10111.07</v>
      </c>
      <c r="H64" s="37">
        <v>1011.11</v>
      </c>
      <c r="I64" s="47">
        <v>41759</v>
      </c>
      <c r="J64" s="47">
        <v>42825</v>
      </c>
      <c r="K64" s="47">
        <v>42825</v>
      </c>
      <c r="L64" s="30">
        <v>870</v>
      </c>
      <c r="M64" s="67" t="s">
        <v>134</v>
      </c>
      <c r="N64" s="48">
        <v>1066</v>
      </c>
      <c r="O64" s="48"/>
      <c r="P64" s="48"/>
      <c r="Q64" s="48"/>
      <c r="R64" s="48"/>
    </row>
    <row r="65" spans="2:18" s="2" customFormat="1" ht="11.25">
      <c r="B65" s="65" t="s">
        <v>135</v>
      </c>
      <c r="C65" s="65" t="s">
        <v>51</v>
      </c>
      <c r="D65" s="2" t="s">
        <v>136</v>
      </c>
      <c r="E65" s="1">
        <v>60</v>
      </c>
      <c r="F65" s="1">
        <v>691</v>
      </c>
      <c r="G65" s="37">
        <v>5224.1</v>
      </c>
      <c r="H65" s="37">
        <v>522.41</v>
      </c>
      <c r="I65" s="47">
        <v>41922</v>
      </c>
      <c r="J65" s="47">
        <v>42916</v>
      </c>
      <c r="K65" s="47">
        <v>42916</v>
      </c>
      <c r="L65" s="30">
        <v>961</v>
      </c>
      <c r="M65" s="67" t="s">
        <v>83</v>
      </c>
      <c r="N65" s="48">
        <v>994</v>
      </c>
      <c r="O65" s="48"/>
      <c r="P65" s="48"/>
      <c r="Q65" s="48"/>
      <c r="R65" s="48"/>
    </row>
    <row r="66" spans="2:18" s="2" customFormat="1" ht="11.25">
      <c r="B66" s="65" t="s">
        <v>137</v>
      </c>
      <c r="C66" s="65" t="s">
        <v>51</v>
      </c>
      <c r="D66" s="2" t="s">
        <v>138</v>
      </c>
      <c r="E66" s="1">
        <v>132</v>
      </c>
      <c r="F66" s="1">
        <v>1688</v>
      </c>
      <c r="G66" s="37">
        <v>36927.5</v>
      </c>
      <c r="H66" s="37">
        <v>3692.75</v>
      </c>
      <c r="I66" s="47">
        <v>41736</v>
      </c>
      <c r="J66" s="47">
        <v>43008</v>
      </c>
      <c r="K66" s="47">
        <v>43008</v>
      </c>
      <c r="L66" s="30">
        <v>1053</v>
      </c>
      <c r="M66" s="67" t="s">
        <v>139</v>
      </c>
      <c r="N66" s="48">
        <v>1272</v>
      </c>
      <c r="O66" s="48"/>
      <c r="P66" s="48"/>
      <c r="Q66" s="48"/>
      <c r="R66" s="48"/>
    </row>
    <row r="67" spans="2:18" s="2" customFormat="1" ht="11.25">
      <c r="B67" s="65" t="s">
        <v>140</v>
      </c>
      <c r="C67" s="65" t="s">
        <v>51</v>
      </c>
      <c r="D67" s="2" t="s">
        <v>141</v>
      </c>
      <c r="E67" s="1">
        <v>225</v>
      </c>
      <c r="F67" s="1">
        <v>3653.2</v>
      </c>
      <c r="G67" s="37">
        <v>96461.55</v>
      </c>
      <c r="H67" s="37">
        <v>21221.55</v>
      </c>
      <c r="I67" s="47">
        <v>41736</v>
      </c>
      <c r="J67" s="47">
        <v>43008</v>
      </c>
      <c r="K67" s="47">
        <v>43008</v>
      </c>
      <c r="L67" s="30">
        <v>1053</v>
      </c>
      <c r="M67" s="67" t="s">
        <v>104</v>
      </c>
      <c r="N67" s="48">
        <v>1272</v>
      </c>
      <c r="O67" s="48"/>
      <c r="P67" s="48"/>
      <c r="Q67" s="48"/>
      <c r="R67" s="48"/>
    </row>
    <row r="68" spans="2:18" s="2" customFormat="1" ht="11.25">
      <c r="B68" s="65" t="s">
        <v>142</v>
      </c>
      <c r="C68" s="65" t="s">
        <v>51</v>
      </c>
      <c r="D68" s="2" t="s">
        <v>143</v>
      </c>
      <c r="E68" s="1">
        <v>138</v>
      </c>
      <c r="F68" s="1">
        <v>1493</v>
      </c>
      <c r="G68" s="37">
        <v>48273</v>
      </c>
      <c r="H68" s="37">
        <v>4827.3</v>
      </c>
      <c r="I68" s="47">
        <v>41736</v>
      </c>
      <c r="J68" s="47">
        <v>43008</v>
      </c>
      <c r="K68" s="47">
        <v>43008</v>
      </c>
      <c r="L68" s="30">
        <v>1053</v>
      </c>
      <c r="M68" s="67" t="s">
        <v>144</v>
      </c>
      <c r="N68" s="48">
        <v>1272</v>
      </c>
      <c r="O68" s="48"/>
      <c r="P68" s="48"/>
      <c r="Q68" s="48"/>
      <c r="R68" s="48"/>
    </row>
    <row r="69" spans="2:18" s="2" customFormat="1" ht="11.25">
      <c r="B69" s="66"/>
      <c r="C69" s="64"/>
      <c r="E69" s="1"/>
      <c r="F69" s="1"/>
      <c r="G69" s="37"/>
      <c r="H69" s="37"/>
      <c r="I69" s="47"/>
      <c r="J69" s="47"/>
      <c r="K69" s="47"/>
      <c r="L69" s="30"/>
      <c r="M69" s="30"/>
      <c r="N69" s="48"/>
      <c r="O69" s="48"/>
      <c r="P69" s="48"/>
      <c r="Q69" s="48"/>
      <c r="R69" s="48"/>
    </row>
    <row r="70" spans="2:18" s="2" customFormat="1" ht="11.25">
      <c r="B70" s="66"/>
      <c r="C70" s="64"/>
      <c r="E70" s="1"/>
      <c r="F70" s="1"/>
      <c r="G70" s="37"/>
      <c r="H70" s="37"/>
      <c r="I70" s="47"/>
      <c r="J70" s="47"/>
      <c r="K70" s="47"/>
      <c r="L70" s="30"/>
      <c r="M70" s="30"/>
      <c r="N70" s="48"/>
      <c r="O70" s="48"/>
      <c r="P70" s="48"/>
      <c r="Q70" s="48"/>
      <c r="R70" s="48"/>
    </row>
    <row r="71" spans="2:18" s="2" customFormat="1" ht="11.25">
      <c r="B71" s="66"/>
      <c r="C71" s="64"/>
      <c r="E71" s="1"/>
      <c r="F71" s="1"/>
      <c r="G71" s="37"/>
      <c r="H71" s="37"/>
      <c r="I71" s="47"/>
      <c r="J71" s="47"/>
      <c r="K71" s="47"/>
      <c r="L71" s="30"/>
      <c r="M71" s="30"/>
      <c r="N71" s="48"/>
      <c r="O71" s="48"/>
      <c r="P71" s="48"/>
      <c r="Q71" s="48"/>
      <c r="R71" s="48"/>
    </row>
    <row r="72" spans="2:18" s="2" customFormat="1" ht="11.25">
      <c r="B72" s="66"/>
      <c r="C72" s="64"/>
      <c r="E72" s="1"/>
      <c r="F72" s="1"/>
      <c r="G72" s="37"/>
      <c r="H72" s="37"/>
      <c r="I72" s="47"/>
      <c r="J72" s="47"/>
      <c r="K72" s="47"/>
      <c r="L72" s="30"/>
      <c r="M72" s="30"/>
      <c r="N72" s="48"/>
      <c r="O72" s="48"/>
      <c r="P72" s="48"/>
      <c r="Q72" s="48"/>
      <c r="R72" s="48"/>
    </row>
    <row r="73" spans="2:18" s="2" customFormat="1" ht="11.25">
      <c r="B73" s="66"/>
      <c r="C73" s="64"/>
      <c r="E73" s="1"/>
      <c r="F73" s="1"/>
      <c r="G73" s="37"/>
      <c r="H73" s="37"/>
      <c r="I73" s="47"/>
      <c r="J73" s="47"/>
      <c r="K73" s="47"/>
      <c r="L73" s="30"/>
      <c r="M73" s="30"/>
      <c r="N73" s="48"/>
      <c r="O73" s="48"/>
      <c r="P73" s="48"/>
      <c r="Q73" s="48"/>
      <c r="R73" s="48"/>
    </row>
    <row r="74" spans="2:18" s="2" customFormat="1" ht="11.25">
      <c r="B74" s="66"/>
      <c r="C74" s="64"/>
      <c r="E74" s="1"/>
      <c r="F74" s="1"/>
      <c r="G74" s="37"/>
      <c r="H74" s="37"/>
      <c r="I74" s="47"/>
      <c r="J74" s="47"/>
      <c r="K74" s="47"/>
      <c r="L74" s="30"/>
      <c r="M74" s="30"/>
      <c r="N74" s="48"/>
      <c r="O74" s="48"/>
      <c r="P74" s="48"/>
      <c r="Q74" s="48"/>
      <c r="R74" s="48"/>
    </row>
    <row r="75" spans="2:18" s="2" customFormat="1" ht="11.25">
      <c r="B75" s="66"/>
      <c r="C75" s="64"/>
      <c r="E75" s="1"/>
      <c r="F75" s="1"/>
      <c r="G75" s="37"/>
      <c r="H75" s="37"/>
      <c r="I75" s="47"/>
      <c r="J75" s="47"/>
      <c r="K75" s="47"/>
      <c r="L75" s="30"/>
      <c r="M75" s="30"/>
      <c r="N75" s="48"/>
      <c r="O75" s="48"/>
      <c r="P75" s="48"/>
      <c r="Q75" s="48"/>
      <c r="R75" s="48"/>
    </row>
    <row r="76" spans="2:18" s="2" customFormat="1" ht="11.25">
      <c r="B76" s="66"/>
      <c r="C76" s="64"/>
      <c r="E76" s="1"/>
      <c r="F76" s="1"/>
      <c r="G76" s="37"/>
      <c r="H76" s="37"/>
      <c r="I76" s="47"/>
      <c r="J76" s="47"/>
      <c r="K76" s="47"/>
      <c r="L76" s="30"/>
      <c r="M76" s="30"/>
      <c r="N76" s="48"/>
      <c r="O76" s="48"/>
      <c r="P76" s="48"/>
      <c r="Q76" s="48"/>
      <c r="R76" s="48"/>
    </row>
    <row r="77" spans="2:18" s="2" customFormat="1" ht="11.25">
      <c r="B77" s="66"/>
      <c r="C77" s="64"/>
      <c r="E77" s="1"/>
      <c r="F77" s="1"/>
      <c r="G77" s="37"/>
      <c r="H77" s="37"/>
      <c r="I77" s="47"/>
      <c r="J77" s="47"/>
      <c r="K77" s="47"/>
      <c r="L77" s="30"/>
      <c r="M77" s="30"/>
      <c r="N77" s="48"/>
      <c r="O77" s="48"/>
      <c r="P77" s="48"/>
      <c r="Q77" s="48"/>
      <c r="R77" s="48"/>
    </row>
    <row r="78" spans="2:18" s="2" customFormat="1" ht="11.25">
      <c r="B78" s="66"/>
      <c r="C78" s="64"/>
      <c r="E78" s="1"/>
      <c r="F78" s="1"/>
      <c r="G78" s="37"/>
      <c r="H78" s="37"/>
      <c r="I78" s="47"/>
      <c r="J78" s="47"/>
      <c r="K78" s="47"/>
      <c r="L78" s="30"/>
      <c r="M78" s="30"/>
      <c r="N78" s="48"/>
      <c r="O78" s="48"/>
      <c r="P78" s="48"/>
      <c r="Q78" s="48"/>
      <c r="R78" s="48"/>
    </row>
    <row r="79" spans="2:18" s="2" customFormat="1" ht="11.25">
      <c r="B79" s="66"/>
      <c r="C79" s="64"/>
      <c r="E79" s="1"/>
      <c r="F79" s="1"/>
      <c r="G79" s="37"/>
      <c r="H79" s="37"/>
      <c r="I79" s="47"/>
      <c r="J79" s="47"/>
      <c r="K79" s="47"/>
      <c r="L79" s="30"/>
      <c r="M79" s="30"/>
      <c r="N79" s="48"/>
      <c r="O79" s="48"/>
      <c r="P79" s="48"/>
      <c r="Q79" s="48"/>
      <c r="R79" s="48"/>
    </row>
    <row r="80" spans="2:18" s="2" customFormat="1" ht="11.25">
      <c r="B80" s="66"/>
      <c r="C80" s="64"/>
      <c r="E80" s="1"/>
      <c r="F80" s="1"/>
      <c r="G80" s="37"/>
      <c r="H80" s="37"/>
      <c r="I80" s="47"/>
      <c r="J80" s="47"/>
      <c r="K80" s="47"/>
      <c r="L80" s="30"/>
      <c r="M80" s="30"/>
      <c r="N80" s="48"/>
      <c r="O80" s="48"/>
      <c r="P80" s="48"/>
      <c r="Q80" s="48"/>
      <c r="R80" s="48"/>
    </row>
    <row r="81" spans="2:18" s="2" customFormat="1" ht="11.25">
      <c r="B81" s="66"/>
      <c r="C81" s="64"/>
      <c r="E81" s="1"/>
      <c r="F81" s="1"/>
      <c r="G81" s="37"/>
      <c r="H81" s="37"/>
      <c r="I81" s="47"/>
      <c r="J81" s="47"/>
      <c r="K81" s="47"/>
      <c r="L81" s="30"/>
      <c r="M81" s="30"/>
      <c r="N81" s="48"/>
      <c r="O81" s="48"/>
      <c r="P81" s="48"/>
      <c r="Q81" s="48"/>
      <c r="R81" s="48"/>
    </row>
    <row r="82" spans="2:18" s="2" customFormat="1" ht="11.25">
      <c r="B82" s="66"/>
      <c r="C82" s="64"/>
      <c r="E82" s="1"/>
      <c r="F82" s="1"/>
      <c r="G82" s="37"/>
      <c r="H82" s="37"/>
      <c r="I82" s="47"/>
      <c r="J82" s="47"/>
      <c r="K82" s="47"/>
      <c r="L82" s="30"/>
      <c r="M82" s="30"/>
      <c r="N82" s="48"/>
      <c r="O82" s="48"/>
      <c r="P82" s="48"/>
      <c r="Q82" s="48"/>
      <c r="R82" s="48"/>
    </row>
    <row r="83" spans="2:18" s="2" customFormat="1" ht="11.25">
      <c r="B83" s="66"/>
      <c r="C83" s="64"/>
      <c r="E83" s="1"/>
      <c r="F83" s="1"/>
      <c r="G83" s="37"/>
      <c r="H83" s="37"/>
      <c r="I83" s="47"/>
      <c r="J83" s="47"/>
      <c r="K83" s="47"/>
      <c r="L83" s="30"/>
      <c r="M83" s="30"/>
      <c r="N83" s="48"/>
      <c r="O83" s="48"/>
      <c r="P83" s="48"/>
      <c r="Q83" s="48"/>
      <c r="R83" s="48"/>
    </row>
    <row r="84" spans="2:18" s="2" customFormat="1" ht="11.25">
      <c r="B84" s="66"/>
      <c r="C84" s="64"/>
      <c r="E84" s="1"/>
      <c r="F84" s="1"/>
      <c r="G84" s="37"/>
      <c r="H84" s="37"/>
      <c r="I84" s="47"/>
      <c r="J84" s="47"/>
      <c r="K84" s="47"/>
      <c r="L84" s="30"/>
      <c r="M84" s="30"/>
      <c r="N84" s="48"/>
      <c r="O84" s="48"/>
      <c r="P84" s="48"/>
      <c r="Q84" s="48"/>
      <c r="R84" s="48"/>
    </row>
    <row r="85" spans="2:18" s="2" customFormat="1" ht="11.25">
      <c r="B85" s="66"/>
      <c r="C85" s="64"/>
      <c r="E85" s="1"/>
      <c r="F85" s="1"/>
      <c r="G85" s="37"/>
      <c r="H85" s="37"/>
      <c r="I85" s="47"/>
      <c r="J85" s="47"/>
      <c r="K85" s="47"/>
      <c r="L85" s="30"/>
      <c r="M85" s="30"/>
      <c r="N85" s="48"/>
      <c r="O85" s="48"/>
      <c r="P85" s="48"/>
      <c r="Q85" s="48"/>
      <c r="R85" s="48"/>
    </row>
    <row r="86" spans="2:18" s="2" customFormat="1" ht="11.2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11.2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11.2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11.2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11.2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11.2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11.2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11.2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11.2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11.2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11.2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11.2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11.2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11.2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2014-11-14T01:52:31Z</dcterms:modified>
  <cp:category/>
  <cp:version/>
  <cp:contentType/>
  <cp:contentStatus/>
</cp:coreProperties>
</file>