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<sst xmlns="http://schemas.openxmlformats.org/spreadsheetml/2006/main" count="216" uniqueCount="140">
  <si>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</si>
  <si>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</si>
  <si>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</si>
  <si>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</si>
  <si>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</si>
  <si>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</si>
  <si>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</si>
  <si>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</si>
  <si>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</si>
  <si>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</si>
  <si>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</si>
  <si>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</si>
  <si>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</si>
  <si>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</si>
  <si>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</si>
  <si>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</si>
  <si>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</si>
  <si>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</si>
  <si>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</si>
  <si>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</si>
  <si>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</si>
  <si>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</si>
  <si>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</si>
  <si>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</si>
  <si>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</si>
  <si>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</si>
  <si>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</si>
  <si>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</si>
  <si>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</si>
  <si>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</si>
  <si>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</si>
  <si>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</si>
  <si>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</si>
  <si>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</si>
  <si>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</si>
  <si>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</si>
  <si>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</si>
  <si>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</si>
  <si>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</si>
  <si>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</si>
  <si>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</si>
  <si>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</si>
  <si>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</si>
  <si>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</si>
  <si>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</si>
  <si>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</si>
  <si>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</si>
  <si>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</si>
  <si>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</si>
  <si>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</si>
  <si>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730131301</t>
  </si>
  <si>
    <t>1</t>
  </si>
  <si>
    <t>C 140 ASH SALVAGE</t>
  </si>
  <si>
    <t>CM FORESTRY</t>
  </si>
  <si>
    <t>730051401</t>
  </si>
  <si>
    <t>OLD SECORD MIX</t>
  </si>
  <si>
    <t>CHRIS MUMA FOR/PRO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</si>
  <si>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</si>
  <si>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</si>
  <si>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</si>
  <si>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</si>
  <si>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</si>
  <si>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</si>
  <si>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</si>
  <si>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</si>
  <si>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MERRILL WOOD PRODUCTS</t>
  </si>
  <si>
    <t>730041401</t>
  </si>
  <si>
    <t>FOX RUN MIX</t>
  </si>
  <si>
    <t>SHAWN MUMA LOGGING</t>
  </si>
  <si>
    <t>730051101</t>
  </si>
  <si>
    <t>LOCKE ROAD HARVEST</t>
  </si>
  <si>
    <t>DJB LOGGING OR LEONARD FOR.PRO</t>
  </si>
  <si>
    <t>730061101</t>
  </si>
  <si>
    <t>DEER REFUGE OAK</t>
  </si>
  <si>
    <t>WEBER BROTHERS SAWMILL INC</t>
  </si>
  <si>
    <t>730111401</t>
  </si>
  <si>
    <t>SHORTWOOD MIX</t>
  </si>
  <si>
    <t>730021401</t>
  </si>
  <si>
    <t>C145 PINE PLUS</t>
  </si>
  <si>
    <t>HYDROLAKE, INC.</t>
  </si>
  <si>
    <t>730051501</t>
  </si>
  <si>
    <t>WILD TURKEY MIX</t>
  </si>
  <si>
    <t>AJD FOR/PRO</t>
  </si>
  <si>
    <t>730101501</t>
  </si>
  <si>
    <t>CRANBERRY PINE</t>
  </si>
  <si>
    <t>BIEWER FOREST MANAGEMENT, LLC</t>
  </si>
  <si>
    <t>730151301</t>
  </si>
  <si>
    <t>TEED MIX</t>
  </si>
  <si>
    <t>MILLER LOGGING, INC.</t>
  </si>
  <si>
    <t>730171401</t>
  </si>
  <si>
    <t>MAIN STREET OAK</t>
  </si>
  <si>
    <t>730191301</t>
  </si>
  <si>
    <t>CASTOR 11 SELECT</t>
  </si>
  <si>
    <t>WHEELER'S WOLF LAKE SAWMILL</t>
  </si>
  <si>
    <t>730011501</t>
  </si>
  <si>
    <t>M-30 SPLIT HARVEST</t>
  </si>
  <si>
    <t>730021501</t>
  </si>
  <si>
    <t>BAKER OUT</t>
  </si>
  <si>
    <t>730181401</t>
  </si>
  <si>
    <t>MGR MIX</t>
  </si>
  <si>
    <t>LOW'S FOREST PRODUCTS</t>
  </si>
  <si>
    <t>730051701</t>
  </si>
  <si>
    <t>ANDREW RD SALVAGE 2</t>
  </si>
  <si>
    <t>DUSTIN ERICKSON</t>
  </si>
  <si>
    <t>730071101</t>
  </si>
  <si>
    <t>KAWKAWLIN MIX</t>
  </si>
  <si>
    <t>KEN AUGUSTINE FIREWOOD&amp;LOGGING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</si>
  <si>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</si>
  <si>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</si>
  <si>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</si>
  <si>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</si>
  <si>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</si>
  <si>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</si>
  <si>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</si>
  <si>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</si>
  <si>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MICHIGAN LUMBER &amp; WOOD FIBER</t>
  </si>
  <si>
    <t>730181501</t>
  </si>
  <si>
    <t>BIRD DAWG MIXX</t>
  </si>
  <si>
    <t>FAIRVIEW WOODYARD, LLC</t>
  </si>
  <si>
    <t>730041601</t>
  </si>
  <si>
    <t>LONG LAKE MIX</t>
  </si>
  <si>
    <t>730071401</t>
  </si>
  <si>
    <t>PIGEON FUEL BREAK</t>
  </si>
  <si>
    <t>730131501</t>
  </si>
  <si>
    <t>69 FIRELINE</t>
  </si>
  <si>
    <t>730011601</t>
  </si>
  <si>
    <t>BLACK DOG RED PINE</t>
  </si>
  <si>
    <t>PRECISION FORESTRY INC</t>
  </si>
  <si>
    <t>730041501</t>
  </si>
  <si>
    <t>C 140 MIX</t>
  </si>
  <si>
    <t>KIRK CAMERON</t>
  </si>
  <si>
    <t>730031601</t>
  </si>
  <si>
    <t>COMP 31 MIX</t>
  </si>
  <si>
    <t>730071601</t>
  </si>
  <si>
    <t>BUCK BOLT MIX</t>
  </si>
  <si>
    <t>730111601</t>
  </si>
  <si>
    <t>CARA DEL RASTRO ASPEN</t>
  </si>
  <si>
    <t>730101601</t>
  </si>
  <si>
    <t>CRUISING DOG ASPEN</t>
  </si>
  <si>
    <t xml:space="preserve">                                  as of May 31,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</si>
</sst>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6284.199999999999</v>
      </c>
      <c r="L17" s="30"/>
    </row>
    <row r="18" spans="4:12" ht="12.75">
      <c r="D18" s="12" t="s">
        <v>37</v>
      </c>
      <c r="G18" s="21">
        <f>DSUM(DATABASE,5,U15:U16)</f>
        <v>112565.8</v>
      </c>
      <c r="L18" s="30"/>
    </row>
    <row r="19" spans="4:12" ht="12.75">
      <c r="D19" s="12" t="s">
        <v>34</v>
      </c>
      <c r="G19" s="18">
        <f>DSUM(DATABASE,6,V15:V16)</f>
        <v>5701546.42</v>
      </c>
      <c r="L19" s="30"/>
    </row>
    <row r="20" spans="4:12" ht="12.75">
      <c r="D20" s="12" t="s">
        <v>38</v>
      </c>
      <c r="G20" s="18">
        <f>DSUM(DATABASE,7,W15:W16)</f>
        <v>3002531.9499999997</v>
      </c>
      <c r="L20" s="30"/>
    </row>
    <row r="21" spans="4:12" ht="12.75">
      <c r="D21" s="12" t="s">
        <v>35</v>
      </c>
      <c r="E21" s="22"/>
      <c r="F21" s="22"/>
      <c r="G21" s="18">
        <f>+G19-G20</f>
        <v>2699014.47</v>
      </c>
      <c r="L21" s="30"/>
    </row>
    <row r="22" spans="4:12" ht="12.75">
      <c r="D22" s="12" t="s">
        <v>44</v>
      </c>
      <c r="E22" s="22"/>
      <c r="F22" s="22"/>
      <c r="G22" s="45">
        <f>+G20/G19</f>
        <v>0.5266171190797742</v>
      </c>
      <c r="L22" s="30"/>
    </row>
    <row r="23" spans="4:12" ht="12.75">
      <c r="D23" s="12" t="s">
        <v>40</v>
      </c>
      <c r="E23" s="22"/>
      <c r="F23" s="22"/>
      <c r="G23" s="59">
        <v>42886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2.6464970645792563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217</v>
      </c>
      <c r="F31" s="1">
        <v>1709.5</v>
      </c>
      <c r="G31" s="37">
        <v>9046.15</v>
      </c>
      <c r="H31" s="37">
        <v>9046.15</v>
      </c>
      <c r="I31" s="47">
        <v>41837</v>
      </c>
      <c r="J31" s="47">
        <v>42735</v>
      </c>
      <c r="K31" s="47">
        <v>42735</v>
      </c>
      <c r="L31" s="30">
        <v>-151</v>
      </c>
      <c r="M31" s="67" t="s">
        <v>53</v>
      </c>
      <c r="N31" s="48">
        <v>898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103</v>
      </c>
      <c r="F32" s="1">
        <v>1180</v>
      </c>
      <c r="G32" s="37">
        <v>27435.15</v>
      </c>
      <c r="H32" s="37">
        <v>27435.15</v>
      </c>
      <c r="I32" s="47">
        <v>42088</v>
      </c>
      <c r="J32" s="47">
        <v>42825</v>
      </c>
      <c r="K32" s="47">
        <v>42825</v>
      </c>
      <c r="L32" s="30">
        <v>-61</v>
      </c>
      <c r="M32" s="67" t="s">
        <v>56</v>
      </c>
      <c r="N32" s="48">
        <v>737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120</v>
      </c>
      <c r="F33" s="1">
        <v>1898.4</v>
      </c>
      <c r="G33" s="37">
        <v>34263.35</v>
      </c>
      <c r="H33" s="37">
        <v>34263.35</v>
      </c>
      <c r="I33" s="47">
        <v>42150</v>
      </c>
      <c r="J33" s="47">
        <v>42825</v>
      </c>
      <c r="K33" s="47">
        <v>42825</v>
      </c>
      <c r="L33" s="30">
        <v>-61</v>
      </c>
      <c r="M33" s="67" t="s">
        <v>56</v>
      </c>
      <c r="N33" s="48">
        <v>675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115</v>
      </c>
      <c r="F34" s="1">
        <v>1894</v>
      </c>
      <c r="G34" s="37">
        <v>44031.75</v>
      </c>
      <c r="H34" s="37">
        <v>44031.75</v>
      </c>
      <c r="I34" s="47">
        <v>42150</v>
      </c>
      <c r="J34" s="47">
        <v>42825</v>
      </c>
      <c r="K34" s="47">
        <v>42825</v>
      </c>
      <c r="L34" s="30">
        <v>-61</v>
      </c>
      <c r="M34" s="67" t="s">
        <v>56</v>
      </c>
      <c r="N34" s="48">
        <v>675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73</v>
      </c>
      <c r="F35" s="1">
        <v>595.7</v>
      </c>
      <c r="G35" s="37">
        <v>19590.85</v>
      </c>
      <c r="H35" s="37">
        <v>5289.54</v>
      </c>
      <c r="I35" s="47">
        <v>41788</v>
      </c>
      <c r="J35" s="47">
        <v>42825</v>
      </c>
      <c r="K35" s="47">
        <v>42825</v>
      </c>
      <c r="L35" s="30">
        <v>-61</v>
      </c>
      <c r="M35" s="67" t="s">
        <v>53</v>
      </c>
      <c r="N35" s="48">
        <v>1037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51</v>
      </c>
      <c r="D36" s="46" t="s">
        <v>64</v>
      </c>
      <c r="E36" s="1">
        <v>21</v>
      </c>
      <c r="F36" s="1">
        <v>520.4</v>
      </c>
      <c r="G36" s="37">
        <v>10111.07</v>
      </c>
      <c r="H36" s="37">
        <v>10111.07</v>
      </c>
      <c r="I36" s="47">
        <v>41759</v>
      </c>
      <c r="J36" s="47">
        <v>42825</v>
      </c>
      <c r="K36" s="47">
        <v>42825</v>
      </c>
      <c r="L36" s="30">
        <v>-61</v>
      </c>
      <c r="M36" s="67" t="s">
        <v>65</v>
      </c>
      <c r="N36" s="48">
        <v>1066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253</v>
      </c>
      <c r="F37" s="1">
        <v>5742.6</v>
      </c>
      <c r="G37" s="37">
        <v>322987.65</v>
      </c>
      <c r="H37" s="37">
        <v>322987.65</v>
      </c>
      <c r="I37" s="47">
        <v>42114</v>
      </c>
      <c r="J37" s="47">
        <v>42916</v>
      </c>
      <c r="K37" s="47">
        <v>42916</v>
      </c>
      <c r="L37" s="30">
        <v>30</v>
      </c>
      <c r="M37" s="67" t="s">
        <v>68</v>
      </c>
      <c r="N37" s="48">
        <v>802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37</v>
      </c>
      <c r="F38" s="1">
        <v>651.6</v>
      </c>
      <c r="G38" s="37">
        <v>22379.21</v>
      </c>
      <c r="H38" s="37">
        <v>24107.21</v>
      </c>
      <c r="I38" s="47">
        <v>41045</v>
      </c>
      <c r="J38" s="47">
        <v>42185</v>
      </c>
      <c r="K38" s="47">
        <v>42916</v>
      </c>
      <c r="L38" s="30">
        <v>30</v>
      </c>
      <c r="M38" s="67" t="s">
        <v>71</v>
      </c>
      <c r="N38" s="48">
        <v>1871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156</v>
      </c>
      <c r="F39" s="1">
        <v>2046.8</v>
      </c>
      <c r="G39" s="37">
        <v>93404.58</v>
      </c>
      <c r="H39" s="37">
        <v>93404.58</v>
      </c>
      <c r="I39" s="47">
        <v>40996</v>
      </c>
      <c r="J39" s="47">
        <v>42185</v>
      </c>
      <c r="K39" s="47">
        <v>42916</v>
      </c>
      <c r="L39" s="30">
        <v>30</v>
      </c>
      <c r="M39" s="67" t="s">
        <v>74</v>
      </c>
      <c r="N39" s="48">
        <v>1920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125</v>
      </c>
      <c r="F40" s="1">
        <v>2236.6</v>
      </c>
      <c r="G40" s="37">
        <v>75868.32</v>
      </c>
      <c r="H40" s="37">
        <v>75868.32</v>
      </c>
      <c r="I40" s="47">
        <v>42114</v>
      </c>
      <c r="J40" s="47">
        <v>42916</v>
      </c>
      <c r="K40" s="47">
        <v>42916</v>
      </c>
      <c r="L40" s="30">
        <v>30</v>
      </c>
      <c r="M40" s="67" t="s">
        <v>56</v>
      </c>
      <c r="N40" s="48">
        <v>802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97</v>
      </c>
      <c r="F41" s="1">
        <v>2155.6</v>
      </c>
      <c r="G41" s="37">
        <v>169512.37</v>
      </c>
      <c r="H41" s="37">
        <v>33902.48</v>
      </c>
      <c r="I41" s="47">
        <v>42177</v>
      </c>
      <c r="J41" s="47">
        <v>43008</v>
      </c>
      <c r="K41" s="47">
        <v>43008</v>
      </c>
      <c r="L41" s="5">
        <v>122</v>
      </c>
      <c r="M41" s="46" t="s">
        <v>79</v>
      </c>
      <c r="N41" s="2">
        <v>831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129</v>
      </c>
      <c r="F42" s="1">
        <v>1979.2</v>
      </c>
      <c r="G42" s="37">
        <v>130032.3</v>
      </c>
      <c r="H42" s="37">
        <v>13003.23</v>
      </c>
      <c r="I42" s="47">
        <v>42244</v>
      </c>
      <c r="J42" s="47">
        <v>43008</v>
      </c>
      <c r="K42" s="47">
        <v>43008</v>
      </c>
      <c r="L42" s="30">
        <v>122</v>
      </c>
      <c r="M42" s="67" t="s">
        <v>82</v>
      </c>
      <c r="N42" s="48">
        <v>764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284</v>
      </c>
      <c r="F43" s="1">
        <v>5762.4</v>
      </c>
      <c r="G43" s="37">
        <v>290221.11</v>
      </c>
      <c r="H43" s="37">
        <v>290221.11</v>
      </c>
      <c r="I43" s="47">
        <v>42268</v>
      </c>
      <c r="J43" s="47">
        <v>43008</v>
      </c>
      <c r="K43" s="47">
        <v>43008</v>
      </c>
      <c r="L43" s="30">
        <v>122</v>
      </c>
      <c r="M43" s="67" t="s">
        <v>85</v>
      </c>
      <c r="N43" s="48">
        <v>740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132</v>
      </c>
      <c r="F44" s="1">
        <v>1688</v>
      </c>
      <c r="G44" s="37">
        <v>36927.5</v>
      </c>
      <c r="H44" s="37">
        <v>21048.68</v>
      </c>
      <c r="I44" s="47">
        <v>41736</v>
      </c>
      <c r="J44" s="47">
        <v>43008</v>
      </c>
      <c r="K44" s="47">
        <v>43008</v>
      </c>
      <c r="L44" s="30">
        <v>122</v>
      </c>
      <c r="M44" s="67" t="s">
        <v>88</v>
      </c>
      <c r="N44" s="48">
        <v>1272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195</v>
      </c>
      <c r="F45" s="1">
        <v>2551.6</v>
      </c>
      <c r="G45" s="37">
        <v>164043.82</v>
      </c>
      <c r="H45" s="37">
        <v>16404.38</v>
      </c>
      <c r="I45" s="47">
        <v>42179</v>
      </c>
      <c r="J45" s="47">
        <v>43008</v>
      </c>
      <c r="K45" s="47">
        <v>43008</v>
      </c>
      <c r="L45" s="30">
        <v>122</v>
      </c>
      <c r="M45" s="67" t="s">
        <v>82</v>
      </c>
      <c r="N45" s="48">
        <v>829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138</v>
      </c>
      <c r="F46" s="1">
        <v>1493</v>
      </c>
      <c r="G46" s="37">
        <v>48273</v>
      </c>
      <c r="H46" s="37">
        <v>4827.3</v>
      </c>
      <c r="I46" s="47">
        <v>41736</v>
      </c>
      <c r="J46" s="47">
        <v>43008</v>
      </c>
      <c r="K46" s="47">
        <v>43008</v>
      </c>
      <c r="L46" s="30">
        <v>122</v>
      </c>
      <c r="M46" s="67" t="s">
        <v>93</v>
      </c>
      <c r="N46" s="48">
        <v>1272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131</v>
      </c>
      <c r="F47" s="1">
        <v>1873.8</v>
      </c>
      <c r="G47" s="37">
        <v>116244.75</v>
      </c>
      <c r="H47" s="37">
        <v>101132.94</v>
      </c>
      <c r="I47" s="47">
        <v>42348</v>
      </c>
      <c r="J47" s="47">
        <v>43100</v>
      </c>
      <c r="K47" s="47">
        <v>43100</v>
      </c>
      <c r="L47" s="30">
        <v>214</v>
      </c>
      <c r="M47" s="67" t="s">
        <v>82</v>
      </c>
      <c r="N47" s="48">
        <v>752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305</v>
      </c>
      <c r="F48" s="1">
        <v>4349.4</v>
      </c>
      <c r="G48" s="37">
        <v>94259.15</v>
      </c>
      <c r="H48" s="37">
        <v>82005.48</v>
      </c>
      <c r="I48" s="47">
        <v>42374</v>
      </c>
      <c r="J48" s="47">
        <v>43100</v>
      </c>
      <c r="K48" s="47">
        <v>43100</v>
      </c>
      <c r="L48" s="30">
        <v>214</v>
      </c>
      <c r="M48" s="67" t="s">
        <v>68</v>
      </c>
      <c r="N48" s="48">
        <v>726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168</v>
      </c>
      <c r="F49" s="1">
        <v>4536.6</v>
      </c>
      <c r="G49" s="37">
        <v>344346.75</v>
      </c>
      <c r="H49" s="37">
        <v>328403.16</v>
      </c>
      <c r="I49" s="47">
        <v>41974</v>
      </c>
      <c r="J49" s="47">
        <v>42735</v>
      </c>
      <c r="K49" s="47">
        <v>43100</v>
      </c>
      <c r="L49" s="30">
        <v>214</v>
      </c>
      <c r="M49" s="67" t="s">
        <v>100</v>
      </c>
      <c r="N49" s="48">
        <v>1126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80.7</v>
      </c>
      <c r="F50" s="1">
        <v>336</v>
      </c>
      <c r="G50" s="37">
        <v>7762</v>
      </c>
      <c r="H50" s="37">
        <v>4431.72</v>
      </c>
      <c r="I50" s="47">
        <v>42691</v>
      </c>
      <c r="J50" s="47">
        <v>43190</v>
      </c>
      <c r="K50" s="47">
        <v>43190</v>
      </c>
      <c r="L50" s="30">
        <v>304</v>
      </c>
      <c r="M50" s="67" t="s">
        <v>103</v>
      </c>
      <c r="N50" s="48">
        <v>499</v>
      </c>
      <c r="O50" s="48"/>
      <c r="P50" s="48"/>
      <c r="Q50" s="48"/>
      <c r="R50" s="48"/>
    </row>
    <row r="51" spans="2:18" s="2" customFormat="1" ht="9.75">
      <c r="B51" s="65" t="s">
        <v>104</v>
      </c>
      <c r="C51" s="65" t="s">
        <v>51</v>
      </c>
      <c r="D51" s="2" t="s">
        <v>105</v>
      </c>
      <c r="E51" s="1">
        <v>30</v>
      </c>
      <c r="F51" s="1">
        <v>193.4</v>
      </c>
      <c r="G51" s="37">
        <v>7934</v>
      </c>
      <c r="H51" s="37">
        <v>2221.52</v>
      </c>
      <c r="I51" s="47">
        <v>41052</v>
      </c>
      <c r="J51" s="47">
        <v>42094</v>
      </c>
      <c r="K51" s="47">
        <v>43190</v>
      </c>
      <c r="L51" s="30">
        <v>304</v>
      </c>
      <c r="M51" s="67" t="s">
        <v>106</v>
      </c>
      <c r="N51" s="48">
        <v>2138</v>
      </c>
      <c r="O51" s="48"/>
      <c r="P51" s="48"/>
      <c r="Q51" s="48"/>
      <c r="R51" s="48"/>
    </row>
    <row r="52" spans="2:18" s="2" customFormat="1" ht="9.75">
      <c r="B52" s="65" t="s">
        <v>107</v>
      </c>
      <c r="C52" s="65" t="s">
        <v>51</v>
      </c>
      <c r="D52" s="2" t="s">
        <v>108</v>
      </c>
      <c r="E52" s="1">
        <v>275</v>
      </c>
      <c r="F52" s="1">
        <v>5449.2</v>
      </c>
      <c r="G52" s="37">
        <v>203079.7</v>
      </c>
      <c r="H52" s="37">
        <v>77170.23</v>
      </c>
      <c r="I52" s="47">
        <v>42317</v>
      </c>
      <c r="J52" s="47">
        <v>43190</v>
      </c>
      <c r="K52" s="47">
        <v>43190</v>
      </c>
      <c r="L52" s="30">
        <v>304</v>
      </c>
      <c r="M52" s="67" t="s">
        <v>68</v>
      </c>
      <c r="N52" s="48">
        <v>873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51</v>
      </c>
      <c r="D53" s="2" t="s">
        <v>110</v>
      </c>
      <c r="E53" s="1">
        <v>60</v>
      </c>
      <c r="F53" s="1">
        <v>1013.2</v>
      </c>
      <c r="G53" s="37">
        <v>16972.8</v>
      </c>
      <c r="H53" s="37">
        <v>16972.8</v>
      </c>
      <c r="I53" s="47">
        <v>42065</v>
      </c>
      <c r="J53" s="47">
        <v>43190</v>
      </c>
      <c r="K53" s="47">
        <v>43190</v>
      </c>
      <c r="L53" s="30">
        <v>304</v>
      </c>
      <c r="M53" s="67" t="s">
        <v>88</v>
      </c>
      <c r="N53" s="48">
        <v>1125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309</v>
      </c>
      <c r="F54" s="1">
        <v>7373.8</v>
      </c>
      <c r="G54" s="37">
        <v>282060.92</v>
      </c>
      <c r="H54" s="37">
        <v>121286.19</v>
      </c>
      <c r="I54" s="47">
        <v>42318</v>
      </c>
      <c r="J54" s="47">
        <v>43190</v>
      </c>
      <c r="K54" s="47">
        <v>43190</v>
      </c>
      <c r="L54" s="30">
        <v>304</v>
      </c>
      <c r="M54" s="67" t="s">
        <v>56</v>
      </c>
      <c r="N54" s="48">
        <v>872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246</v>
      </c>
      <c r="F55" s="1">
        <v>4469.2</v>
      </c>
      <c r="G55" s="37">
        <v>271350.35</v>
      </c>
      <c r="H55" s="37">
        <v>108540.14</v>
      </c>
      <c r="I55" s="47">
        <v>42429</v>
      </c>
      <c r="J55" s="47">
        <v>43190</v>
      </c>
      <c r="K55" s="47">
        <v>43190</v>
      </c>
      <c r="L55" s="30">
        <v>304</v>
      </c>
      <c r="M55" s="67" t="s">
        <v>115</v>
      </c>
      <c r="N55" s="48">
        <v>761</v>
      </c>
      <c r="O55" s="48"/>
      <c r="P55" s="48"/>
      <c r="Q55" s="48"/>
      <c r="R55" s="48"/>
    </row>
    <row r="56" spans="2:18" s="2" customFormat="1" ht="9.75">
      <c r="B56" s="65" t="s">
        <v>116</v>
      </c>
      <c r="C56" s="65" t="s">
        <v>51</v>
      </c>
      <c r="D56" s="2" t="s">
        <v>117</v>
      </c>
      <c r="E56" s="1">
        <v>529</v>
      </c>
      <c r="F56" s="1">
        <v>17682</v>
      </c>
      <c r="G56" s="37">
        <v>1188666.7</v>
      </c>
      <c r="H56" s="37">
        <v>320940.03</v>
      </c>
      <c r="I56" s="47">
        <v>42328</v>
      </c>
      <c r="J56" s="47">
        <v>43190</v>
      </c>
      <c r="K56" s="47">
        <v>43190</v>
      </c>
      <c r="L56" s="30">
        <v>304</v>
      </c>
      <c r="M56" s="67" t="s">
        <v>118</v>
      </c>
      <c r="N56" s="48">
        <v>862</v>
      </c>
      <c r="O56" s="48"/>
      <c r="P56" s="48"/>
      <c r="Q56" s="48"/>
      <c r="R56" s="48"/>
    </row>
    <row r="57" spans="2:18" s="2" customFormat="1" ht="9.75">
      <c r="B57" s="65" t="s">
        <v>119</v>
      </c>
      <c r="C57" s="65" t="s">
        <v>51</v>
      </c>
      <c r="D57" s="2" t="s">
        <v>120</v>
      </c>
      <c r="E57" s="1">
        <v>443</v>
      </c>
      <c r="F57" s="1">
        <v>11204.6</v>
      </c>
      <c r="G57" s="37">
        <v>796397.45</v>
      </c>
      <c r="H57" s="37">
        <v>441522.73</v>
      </c>
      <c r="I57" s="47">
        <v>42537</v>
      </c>
      <c r="J57" s="47">
        <v>43281</v>
      </c>
      <c r="K57" s="47">
        <v>43281</v>
      </c>
      <c r="L57" s="30">
        <v>395</v>
      </c>
      <c r="M57" s="67" t="s">
        <v>82</v>
      </c>
      <c r="N57" s="48">
        <v>744</v>
      </c>
      <c r="O57" s="48"/>
      <c r="P57" s="48"/>
      <c r="Q57" s="48"/>
      <c r="R57" s="48"/>
    </row>
    <row r="58" spans="2:18" s="2" customFormat="1" ht="9.75">
      <c r="B58" s="65" t="s">
        <v>121</v>
      </c>
      <c r="C58" s="65" t="s">
        <v>51</v>
      </c>
      <c r="D58" s="2" t="s">
        <v>122</v>
      </c>
      <c r="E58" s="1">
        <v>277</v>
      </c>
      <c r="F58" s="1">
        <v>2631.2</v>
      </c>
      <c r="G58" s="37">
        <v>148235.36</v>
      </c>
      <c r="H58" s="37">
        <v>51882.36</v>
      </c>
      <c r="I58" s="47">
        <v>42114</v>
      </c>
      <c r="J58" s="47">
        <v>42916</v>
      </c>
      <c r="K58" s="47">
        <v>43281</v>
      </c>
      <c r="L58" s="30">
        <v>395</v>
      </c>
      <c r="M58" s="67" t="s">
        <v>56</v>
      </c>
      <c r="N58" s="48">
        <v>1167</v>
      </c>
      <c r="O58" s="48"/>
      <c r="P58" s="48"/>
      <c r="Q58" s="48"/>
      <c r="R58" s="48"/>
    </row>
    <row r="59" spans="2:18" s="2" customFormat="1" ht="9.75">
      <c r="B59" s="65" t="s">
        <v>123</v>
      </c>
      <c r="C59" s="65" t="s">
        <v>51</v>
      </c>
      <c r="D59" s="2" t="s">
        <v>124</v>
      </c>
      <c r="E59" s="1">
        <v>78</v>
      </c>
      <c r="F59" s="1">
        <v>685.6</v>
      </c>
      <c r="G59" s="37">
        <v>20841.1</v>
      </c>
      <c r="H59" s="37">
        <v>24750.54</v>
      </c>
      <c r="I59" s="47">
        <v>42501</v>
      </c>
      <c r="J59" s="47">
        <v>43281</v>
      </c>
      <c r="K59" s="47">
        <v>43281</v>
      </c>
      <c r="L59" s="30">
        <v>395</v>
      </c>
      <c r="M59" s="67" t="s">
        <v>53</v>
      </c>
      <c r="N59" s="48">
        <v>780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116.5</v>
      </c>
      <c r="F60" s="1">
        <v>1435</v>
      </c>
      <c r="G60" s="37">
        <v>104796</v>
      </c>
      <c r="H60" s="37">
        <v>42774.58</v>
      </c>
      <c r="I60" s="47">
        <v>42704</v>
      </c>
      <c r="J60" s="47">
        <v>43373</v>
      </c>
      <c r="K60" s="47">
        <v>43373</v>
      </c>
      <c r="L60" s="30">
        <v>487</v>
      </c>
      <c r="M60" s="67" t="s">
        <v>127</v>
      </c>
      <c r="N60" s="48">
        <v>669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102</v>
      </c>
      <c r="F61" s="1">
        <v>995.4</v>
      </c>
      <c r="G61" s="37">
        <v>27389.35</v>
      </c>
      <c r="H61" s="37">
        <v>17327.84</v>
      </c>
      <c r="I61" s="47">
        <v>42207</v>
      </c>
      <c r="J61" s="47">
        <v>43373</v>
      </c>
      <c r="K61" s="47">
        <v>43373</v>
      </c>
      <c r="L61" s="30">
        <v>487</v>
      </c>
      <c r="M61" s="67" t="s">
        <v>130</v>
      </c>
      <c r="N61" s="48">
        <v>1166</v>
      </c>
      <c r="O61" s="48"/>
      <c r="P61" s="48"/>
      <c r="Q61" s="48"/>
      <c r="R61" s="48"/>
    </row>
    <row r="62" spans="2:18" s="2" customFormat="1" ht="9.75">
      <c r="B62" s="65" t="s">
        <v>131</v>
      </c>
      <c r="C62" s="65" t="s">
        <v>51</v>
      </c>
      <c r="D62" s="2" t="s">
        <v>132</v>
      </c>
      <c r="E62" s="1">
        <v>72.2</v>
      </c>
      <c r="F62" s="1">
        <v>755</v>
      </c>
      <c r="G62" s="37">
        <v>31207.96</v>
      </c>
      <c r="H62" s="37">
        <v>3120.8</v>
      </c>
      <c r="I62" s="47">
        <v>42704</v>
      </c>
      <c r="J62" s="47">
        <v>43465</v>
      </c>
      <c r="K62" s="47">
        <v>43465</v>
      </c>
      <c r="L62" s="30">
        <v>579</v>
      </c>
      <c r="M62" s="67" t="s">
        <v>127</v>
      </c>
      <c r="N62" s="48">
        <v>761</v>
      </c>
      <c r="O62" s="48"/>
      <c r="P62" s="48"/>
      <c r="Q62" s="48"/>
      <c r="R62" s="48"/>
    </row>
    <row r="63" spans="2:18" s="2" customFormat="1" ht="9.75">
      <c r="B63" s="65" t="s">
        <v>133</v>
      </c>
      <c r="C63" s="65" t="s">
        <v>51</v>
      </c>
      <c r="D63" s="2" t="s">
        <v>134</v>
      </c>
      <c r="E63" s="1">
        <v>154.9</v>
      </c>
      <c r="F63" s="1">
        <v>2973</v>
      </c>
      <c r="G63" s="37">
        <v>113742</v>
      </c>
      <c r="H63" s="37">
        <v>60345.81</v>
      </c>
      <c r="I63" s="47">
        <v>42696</v>
      </c>
      <c r="J63" s="47">
        <v>43465</v>
      </c>
      <c r="K63" s="47">
        <v>43465</v>
      </c>
      <c r="L63" s="30">
        <v>579</v>
      </c>
      <c r="M63" s="67" t="s">
        <v>56</v>
      </c>
      <c r="N63" s="48">
        <v>769</v>
      </c>
      <c r="O63" s="48"/>
      <c r="P63" s="48"/>
      <c r="Q63" s="48"/>
      <c r="R63" s="48"/>
    </row>
    <row r="64" spans="2:18" s="2" customFormat="1" ht="9.75">
      <c r="B64" s="65" t="s">
        <v>135</v>
      </c>
      <c r="C64" s="65" t="s">
        <v>51</v>
      </c>
      <c r="D64" s="2" t="s">
        <v>136</v>
      </c>
      <c r="E64" s="1">
        <v>266</v>
      </c>
      <c r="F64" s="1">
        <v>4946</v>
      </c>
      <c r="G64" s="37">
        <v>201651.45</v>
      </c>
      <c r="H64" s="37">
        <v>149103.09</v>
      </c>
      <c r="I64" s="47">
        <v>42824</v>
      </c>
      <c r="J64" s="47">
        <v>43555</v>
      </c>
      <c r="K64" s="47">
        <v>43555</v>
      </c>
      <c r="L64" s="30">
        <v>669</v>
      </c>
      <c r="M64" s="67" t="s">
        <v>68</v>
      </c>
      <c r="N64" s="48">
        <v>731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51</v>
      </c>
      <c r="D65" s="2" t="s">
        <v>138</v>
      </c>
      <c r="E65" s="1">
        <v>445.9</v>
      </c>
      <c r="F65" s="1">
        <v>5558</v>
      </c>
      <c r="G65" s="37">
        <v>226480.45</v>
      </c>
      <c r="H65" s="37">
        <v>22648.04</v>
      </c>
      <c r="I65" s="47">
        <v>42824</v>
      </c>
      <c r="J65" s="47">
        <v>43921</v>
      </c>
      <c r="K65" s="47">
        <v>43921</v>
      </c>
      <c r="L65" s="30">
        <v>1035</v>
      </c>
      <c r="M65" s="67" t="s">
        <v>56</v>
      </c>
      <c r="N65" s="48">
        <v>1097</v>
      </c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2017-06-02T00:24:03Z</dcterms:modified>
  <cp:category/>
  <cp:version/>
  <cp:contentType/>
  <cp:contentStatus/>
</cp:coreProperties>
</file>