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'!$B$30:$N$255</definedName>
  </definedNames>
  <calcPr fullCalcOnLoad="1"/>
</workbook>
</file>

<file path=xl/sharedStrings.xml><?xml version="1.0" encoding="utf-8"?>
<sst xmlns="http://schemas.openxmlformats.org/spreadsheetml/2006/main" count="306" uniqueCount="207">
  <si>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</si>
  <si>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</si>
  <si>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</si>
  <si>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</si>
  <si>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</si>
  <si>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</si>
  <si>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</si>
  <si>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</si>
  <si>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</si>
  <si>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</si>
  <si>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</si>
  <si>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</si>
  <si>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</si>
  <si>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</si>
  <si>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</si>
  <si>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</si>
  <si>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</si>
  <si>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</si>
  <si>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</si>
  <si>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</si>
  <si>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</si>
  <si>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</si>
  <si>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</si>
  <si>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</si>
  <si>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</si>
  <si>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</si>
  <si>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</si>
  <si>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</si>
  <si>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</si>
  <si>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</si>
  <si>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</si>
  <si>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</si>
  <si>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</si>
  <si>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</si>
  <si>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</si>
  <si>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</si>
  <si>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</si>
  <si>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</si>
  <si>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</si>
  <si>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</si>
  <si>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</si>
  <si>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</si>
  <si>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</si>
  <si>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</si>
  <si>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</si>
  <si>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</si>
  <si>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</si>
  <si>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November 29, 2000</t>
    </r>
  </si>
  <si>
    <t xml:space="preserve">MINERICK LOGGING                                 </t>
  </si>
  <si>
    <t xml:space="preserve">ORO LOGGING                                      </t>
  </si>
  <si>
    <t xml:space="preserve">JOHNSON FOR/PRO                                  </t>
  </si>
  <si>
    <t xml:space="preserve">JAMES CAREY                                      </t>
  </si>
  <si>
    <t xml:space="preserve">GIGUERE LOGGING INC.                             </t>
  </si>
  <si>
    <t xml:space="preserve">NICKELS LOGGING, INC.                            </t>
  </si>
  <si>
    <t xml:space="preserve">BOB'S CUSTOM LOGGING                             </t>
  </si>
  <si>
    <t xml:space="preserve">JAMES CHARLES FOR/PRO                            </t>
  </si>
  <si>
    <t xml:space="preserve">SHESKI FOR/PRO                                   </t>
  </si>
  <si>
    <t xml:space="preserve">TERRY USHER                                      </t>
  </si>
  <si>
    <t>Open Contract Analysis for the Gwinn Forest Management Unit</t>
  </si>
  <si>
    <t xml:space="preserve">LARSON CAMP SALE              </t>
  </si>
  <si>
    <t xml:space="preserve">SCOTT DESHAMBO                                   </t>
  </si>
  <si>
    <t xml:space="preserve">WERNER CREEK HARDWOOD         </t>
  </si>
  <si>
    <t xml:space="preserve">GEORGE WILLA                                     </t>
  </si>
  <si>
    <t xml:space="preserve">WEST HAYWIRE LAKE SALE        </t>
  </si>
  <si>
    <t xml:space="preserve">ROY NELSON                                       </t>
  </si>
  <si>
    <t xml:space="preserve">OAK SHELTERWOOD SOUTH BLOCK   </t>
  </si>
  <si>
    <t xml:space="preserve">MARK DESHAMBO                                    </t>
  </si>
  <si>
    <t xml:space="preserve">BEAVER DAM BLOCK              </t>
  </si>
  <si>
    <t xml:space="preserve">SANVILLE TRUCKING                                </t>
  </si>
  <si>
    <t xml:space="preserve">C.R. 444 HARDWOOD BLOCK       </t>
  </si>
  <si>
    <t xml:space="preserve">COUNTY LINE SALE              </t>
  </si>
  <si>
    <t xml:space="preserve">DIFFIN ROAD                   </t>
  </si>
  <si>
    <t xml:space="preserve">EIGHT BALL BLOCK              </t>
  </si>
  <si>
    <t xml:space="preserve">K &amp; K LOGGING                                    </t>
  </si>
  <si>
    <t xml:space="preserve">KC ROAD ASPEN                 </t>
  </si>
  <si>
    <t xml:space="preserve">ROY E VETORT                                     </t>
  </si>
  <si>
    <t xml:space="preserve">LOST BOAT BLOCK               </t>
  </si>
  <si>
    <t xml:space="preserve">OLD CAMP 8 SALE               </t>
  </si>
  <si>
    <t xml:space="preserve">MARVIN NELSON FOR/PR                             </t>
  </si>
  <si>
    <t xml:space="preserve">PERRIN CAMP SALE              </t>
  </si>
  <si>
    <t xml:space="preserve">TRI FORESTRY, INC.                               </t>
  </si>
  <si>
    <t xml:space="preserve">SOUTH CHANDLER BROOK          </t>
  </si>
  <si>
    <t xml:space="preserve">SOUTH LANDON LAKE             </t>
  </si>
  <si>
    <t xml:space="preserve">SWAMP BUCK FIR                </t>
  </si>
  <si>
    <t xml:space="preserve">S &amp; L LOGGING                                    </t>
  </si>
  <si>
    <t xml:space="preserve">THIRTY THREE BLOCK            </t>
  </si>
  <si>
    <t xml:space="preserve">MILO PALM                                        </t>
  </si>
  <si>
    <t xml:space="preserve">TWIN PORKIES SALE             </t>
  </si>
  <si>
    <t xml:space="preserve">K.K. LOGGING                                     </t>
  </si>
  <si>
    <t xml:space="preserve">TWO ROAD HARDWOOD SALE        </t>
  </si>
  <si>
    <t xml:space="preserve">WEBBER CREEK SALE             </t>
  </si>
  <si>
    <t xml:space="preserve">WERNER CREEK BRIDGE           </t>
  </si>
  <si>
    <t xml:space="preserve">LARSON FOR/PRO                                   </t>
  </si>
  <si>
    <t xml:space="preserve">CHAIN LAKES ROAD SALE         </t>
  </si>
  <si>
    <t xml:space="preserve">ASPEN RIDGE SALE              </t>
  </si>
  <si>
    <t xml:space="preserve">HAY LAKE SALE                 </t>
  </si>
  <si>
    <t xml:space="preserve">PERCH LAKE ROAD SALE          </t>
  </si>
  <si>
    <t xml:space="preserve">WILD WEST CREEK NORTH         </t>
  </si>
  <si>
    <t xml:space="preserve">ECHO LAKE ROAD                </t>
  </si>
  <si>
    <t xml:space="preserve">HEIDTMAN LOGGING, INC.                           </t>
  </si>
  <si>
    <t xml:space="preserve">HARLOW LAKE HDWD SALE         </t>
  </si>
  <si>
    <t xml:space="preserve">JOHNSON CAMP                  </t>
  </si>
  <si>
    <t xml:space="preserve">GAZAN CONTRACTING                                </t>
  </si>
  <si>
    <t xml:space="preserve">KATES GRADE ELF NORTH         </t>
  </si>
  <si>
    <t xml:space="preserve">PINE PATCHES QUILL SALE       </t>
  </si>
  <si>
    <t xml:space="preserve">SAGOLA SWAMP SPRUCE           </t>
  </si>
  <si>
    <t xml:space="preserve">DAVID HOLLI                                      </t>
  </si>
  <si>
    <t xml:space="preserve">SAND RIVER SALE               </t>
  </si>
  <si>
    <t xml:space="preserve">R.L.R. INC.                                      </t>
  </si>
  <si>
    <t xml:space="preserve">STACK GRADE HARDWOOD          </t>
  </si>
  <si>
    <t xml:space="preserve">KANERVA FOREST PRODUCTS, INC.                    </t>
  </si>
  <si>
    <t xml:space="preserve">TROUT LAKE GRAVEL PIT SALE    </t>
  </si>
  <si>
    <t xml:space="preserve">RANDY WIRTANEN                                   </t>
  </si>
  <si>
    <t xml:space="preserve">BLACK RIVER SOUTH             </t>
  </si>
  <si>
    <t xml:space="preserve">BARNHARDT SOUTH HDWD.         </t>
  </si>
  <si>
    <t xml:space="preserve">STANLEY ROBBINS                                  </t>
  </si>
  <si>
    <t xml:space="preserve">TOWER ROAD HARDWOOD SALE      </t>
  </si>
  <si>
    <t xml:space="preserve">BAILEY'S CAMP BLOCK           </t>
  </si>
  <si>
    <t xml:space="preserve">BIG WEST CONFLUENCE SALE      </t>
  </si>
  <si>
    <t xml:space="preserve">BROKEN CORNER SALE            </t>
  </si>
  <si>
    <t xml:space="preserve">BRYAN CREEK NORTHWEST         </t>
  </si>
  <si>
    <t xml:space="preserve">CARLSHEND SOUTH               </t>
  </si>
  <si>
    <t xml:space="preserve">CASEY LAKE ROAD ASPEN SALE    </t>
  </si>
  <si>
    <t xml:space="preserve">CEDAR CAMP                    </t>
  </si>
  <si>
    <t xml:space="preserve">CLARK ROAD HARDWOODS          </t>
  </si>
  <si>
    <t xml:space="preserve">CLEAR CREEK SALE              </t>
  </si>
  <si>
    <t xml:space="preserve">DEER TRAIL BLOCK              </t>
  </si>
  <si>
    <t xml:space="preserve">MICHAEL TASKEY FOREST MGMT.                      </t>
  </si>
  <si>
    <t xml:space="preserve">DEXTER TROUT SALE             </t>
  </si>
  <si>
    <t xml:space="preserve">ELF JACK PINE SALE            </t>
  </si>
  <si>
    <t xml:space="preserve">FLAT ROCK ROAD SALE           </t>
  </si>
  <si>
    <t xml:space="preserve">FLOPPER ASPEN SALE            </t>
  </si>
  <si>
    <t xml:space="preserve">H.H. MIX                      </t>
  </si>
  <si>
    <t xml:space="preserve">HAMILTON HOMESTEAD HARDWOOD   </t>
  </si>
  <si>
    <t xml:space="preserve">HELEN LAKE SALE               </t>
  </si>
  <si>
    <t xml:space="preserve">HEMMINGS ASPEN PATCHES        </t>
  </si>
  <si>
    <t xml:space="preserve">ISLAND LAKE SALE              </t>
  </si>
  <si>
    <t xml:space="preserve">KATES GRADE ELF SOUTH         </t>
  </si>
  <si>
    <t xml:space="preserve">LATHROP ROAD HARDWOOD         </t>
  </si>
  <si>
    <t xml:space="preserve">LIGHTED LOOP SALE             </t>
  </si>
  <si>
    <t xml:space="preserve">MARTELLS LAKE ELF SALE        </t>
  </si>
  <si>
    <t xml:space="preserve">MCAFEE CREEK                  </t>
  </si>
  <si>
    <t xml:space="preserve">MILLER CREEK ASPEN            </t>
  </si>
  <si>
    <t xml:space="preserve">NORTH CHANDLER BROOK SALE     </t>
  </si>
  <si>
    <t xml:space="preserve">OLD HOMESTEAD SALE            </t>
  </si>
  <si>
    <t xml:space="preserve">OLD LANDFILL SALE             </t>
  </si>
  <si>
    <t xml:space="preserve">R.B. BLOCK                    </t>
  </si>
  <si>
    <t xml:space="preserve">SANDS ASPEN PATCHES SALE      </t>
  </si>
  <si>
    <t xml:space="preserve">SAWMILL ACCESS SALE           </t>
  </si>
  <si>
    <t xml:space="preserve">BRUCE BROWN                                      </t>
  </si>
  <si>
    <t xml:space="preserve">SECTION 32 ROAD ASPEN         </t>
  </si>
  <si>
    <t xml:space="preserve">SOMEDAY BURN SALE             </t>
  </si>
  <si>
    <t xml:space="preserve">STEPHENSON'S OLD CAMP SALE    </t>
  </si>
  <si>
    <t xml:space="preserve">SWAMP BUCK ROAD               </t>
  </si>
  <si>
    <t xml:space="preserve">TOM'S BLOCK                   </t>
  </si>
  <si>
    <t xml:space="preserve">TURIN TOWER BLOCK             </t>
  </si>
  <si>
    <t xml:space="preserve">WERNER CREEK                  </t>
  </si>
  <si>
    <t xml:space="preserve">WEST BRANCH CREEK SALE        </t>
  </si>
  <si>
    <t xml:space="preserve">YELLOW GATE                   </t>
  </si>
  <si>
    <t xml:space="preserve">TASSON'S PINE                 </t>
  </si>
  <si>
    <t xml:space="preserve">BIG WEST CHANDLER SALE        </t>
  </si>
  <si>
    <t xml:space="preserve">JOE LAFLEUR LOGGING                              </t>
  </si>
  <si>
    <t xml:space="preserve">CANADA YEW SALE               </t>
  </si>
  <si>
    <t xml:space="preserve">CARLSHEND NORTH               </t>
  </si>
  <si>
    <t xml:space="preserve">HEADQUARTERS CAMP SALE        </t>
  </si>
  <si>
    <t xml:space="preserve">MENS LODGE SALE               </t>
  </si>
  <si>
    <t xml:space="preserve">SHAG LAKE DR. HARDWOODS       </t>
  </si>
  <si>
    <t xml:space="preserve">HERB CRICK                                       </t>
  </si>
  <si>
    <t xml:space="preserve">SKINNIES LAKE SALE            </t>
  </si>
  <si>
    <t xml:space="preserve">TOM LANAVILLE                                    </t>
  </si>
  <si>
    <t xml:space="preserve">WHITEFISH GRADE               </t>
  </si>
  <si>
    <t xml:space="preserve">ERICKSON CAMP SALE            </t>
  </si>
  <si>
    <t xml:space="preserve">BENCH ROCK BLOCK              </t>
  </si>
  <si>
    <t xml:space="preserve">BICOLOR HARDWOOD SALE         </t>
  </si>
  <si>
    <t xml:space="preserve">CAMP BRYAN SALE               </t>
  </si>
  <si>
    <t xml:space="preserve">CAMP 10 ASPEN                 </t>
  </si>
  <si>
    <t xml:space="preserve">WILLIAM USHER                                    </t>
  </si>
  <si>
    <t xml:space="preserve">CAMP 4 CORNER SALE            </t>
  </si>
  <si>
    <t xml:space="preserve">CO.RD.MP SALE                 </t>
  </si>
  <si>
    <t xml:space="preserve">COHEN HILLS                   </t>
  </si>
  <si>
    <t xml:space="preserve">TIMBER PRODUCTS                                  </t>
  </si>
  <si>
    <t xml:space="preserve">FIFTEEN CREEK M-35 SALE       </t>
  </si>
  <si>
    <t xml:space="preserve">KUIVINEN ROAD SALE            </t>
  </si>
  <si>
    <t xml:space="preserve">LEVASSEUR PINE SALE           </t>
  </si>
  <si>
    <t xml:space="preserve">MILLER CREEK MIX              </t>
  </si>
  <si>
    <t xml:space="preserve">MILLER LAKE HARDWOOD          </t>
  </si>
  <si>
    <t xml:space="preserve">POTTERS FIELD                 </t>
  </si>
  <si>
    <t xml:space="preserve">SALMON TROUT PINE             </t>
  </si>
  <si>
    <t xml:space="preserve">SOUTH MUD LAKE                </t>
  </si>
  <si>
    <t xml:space="preserve">STACK GRADE HARDWOODS         </t>
  </si>
  <si>
    <t xml:space="preserve">THREE DROWNED RATS            </t>
  </si>
  <si>
    <t xml:space="preserve">TRI BLOCK                     </t>
  </si>
  <si>
    <t xml:space="preserve">CAMP DODGE SALE               </t>
  </si>
  <si>
    <t xml:space="preserve">CEMENT TURTLE SALE            </t>
  </si>
  <si>
    <t xml:space="preserve">CHARLIE LAKES MIX             </t>
  </si>
  <si>
    <t xml:space="preserve">CUT ACROSS ASPEN              </t>
  </si>
  <si>
    <t xml:space="preserve">HARLOW OAK RELEASE SALE       </t>
  </si>
  <si>
    <t xml:space="preserve">KENTUCKY TOWN SOUTH           </t>
  </si>
  <si>
    <t xml:space="preserve">KENTUCKY TOWN WEST            </t>
  </si>
  <si>
    <t xml:space="preserve">LE VASSEUR CREEK HARDWOOD     </t>
  </si>
  <si>
    <t xml:space="preserve">LIARS LODGE HARDWOOD          </t>
  </si>
  <si>
    <t xml:space="preserve">STACK GRADE EAST              </t>
  </si>
  <si>
    <t xml:space="preserve">TUNNEL HILL SALE              </t>
  </si>
  <si>
    <t xml:space="preserve">TWISTED TRAIL WEST            </t>
  </si>
  <si>
    <t xml:space="preserve">CUTOFF BLOCK                  </t>
  </si>
  <si>
    <t xml:space="preserve">BOULDER LAKE FIBRE LLC                           </t>
  </si>
  <si>
    <t xml:space="preserve">DROWNED CORNER SALE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</si>
</sst>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872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6" customWidth="1"/>
    <col min="8" max="8" width="11.140625" style="36" bestFit="1" customWidth="1"/>
    <col min="9" max="11" width="10.140625" style="45" bestFit="1" customWidth="1"/>
    <col min="12" max="12" width="11.7109375" style="23" customWidth="1"/>
    <col min="13" max="13" width="46.7109375" style="29" bestFit="1" customWidth="1"/>
    <col min="14" max="18" width="12.7109375" style="0" customWidth="1"/>
  </cols>
  <sheetData>
    <row r="1" spans="4:12" ht="15.75">
      <c r="D1" s="19" t="s">
        <v>58</v>
      </c>
      <c r="L1" s="29"/>
    </row>
    <row r="2" spans="4:12" ht="8.25" customHeight="1">
      <c r="D2" s="19"/>
      <c r="L2" s="29"/>
    </row>
    <row r="3" spans="4:12" ht="14.25" customHeight="1">
      <c r="D3" s="27" t="s">
        <v>47</v>
      </c>
      <c r="L3" s="29"/>
    </row>
    <row r="4" spans="4:12" ht="11.25" customHeight="1">
      <c r="D4" s="19"/>
      <c r="L4" s="29"/>
    </row>
    <row r="5" spans="4:12" ht="12.75" customHeight="1">
      <c r="D5" s="59" t="s">
        <v>46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30</v>
      </c>
      <c r="L7" s="29"/>
    </row>
    <row r="8" spans="4:12" ht="13.5" thickBot="1">
      <c r="D8" s="14" t="s">
        <v>29</v>
      </c>
      <c r="E8" s="15" t="s">
        <v>31</v>
      </c>
      <c r="H8" s="37"/>
      <c r="L8" s="29"/>
    </row>
    <row r="9" spans="4:23" ht="13.5" thickTop="1">
      <c r="D9" s="11" t="s">
        <v>19</v>
      </c>
      <c r="E9" s="42">
        <f>DCOUNT(DATABASE,11,S9:S10)</f>
        <v>4</v>
      </c>
      <c r="L9" s="29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2">
        <f>DCOUNT(DATABASE,11,T9:U10)</f>
        <v>17</v>
      </c>
      <c r="L10" s="29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2">
        <f>DCOUNT(DATABASE,11,V9:W10)</f>
        <v>0</v>
      </c>
      <c r="L11" s="29"/>
      <c r="S11" t="s">
        <v>14</v>
      </c>
    </row>
    <row r="12" spans="4:19" ht="13.5" thickBot="1">
      <c r="D12" s="11" t="s">
        <v>27</v>
      </c>
      <c r="E12" s="42">
        <f>DCOUNT(DATABASE,11,S11:S12)</f>
        <v>100</v>
      </c>
      <c r="L12" s="29"/>
      <c r="S12" t="s">
        <v>28</v>
      </c>
    </row>
    <row r="13" spans="4:12" ht="14.25" thickBot="1" thickTop="1">
      <c r="D13" s="16" t="s">
        <v>18</v>
      </c>
      <c r="E13" s="43">
        <f>SUM(E9:E12)</f>
        <v>121</v>
      </c>
      <c r="L13" s="29"/>
    </row>
    <row r="14" ht="9.75" customHeight="1" thickBot="1" thickTop="1">
      <c r="L14" s="29"/>
    </row>
    <row r="15" spans="4:12" ht="14.25" thickBot="1" thickTop="1">
      <c r="D15" s="16" t="s">
        <v>32</v>
      </c>
      <c r="E15" s="18"/>
      <c r="F15" s="18"/>
      <c r="G15" s="38" t="s">
        <v>18</v>
      </c>
      <c r="L15" s="29"/>
    </row>
    <row r="16" spans="4:12" ht="13.5" thickTop="1">
      <c r="D16" s="11" t="s">
        <v>33</v>
      </c>
      <c r="G16" s="22">
        <f>DCOUNT(DATABASE,11,T12:T13)</f>
        <v>121</v>
      </c>
      <c r="L16" s="29"/>
    </row>
    <row r="17" spans="4:12" ht="12.75">
      <c r="D17" s="11" t="s">
        <v>36</v>
      </c>
      <c r="G17" s="20">
        <f>DSUM(DATABASE,4,$T$13:$T$14)</f>
        <v>9975.899999999998</v>
      </c>
      <c r="L17" s="29"/>
    </row>
    <row r="18" spans="4:12" ht="12.75">
      <c r="D18" s="11" t="s">
        <v>37</v>
      </c>
      <c r="G18" s="20">
        <f>DSUM(DATABASE,5,$T$13:$T$14)</f>
        <v>141039.19999999998</v>
      </c>
      <c r="L18" s="29"/>
    </row>
    <row r="19" spans="4:12" ht="12.75">
      <c r="D19" s="11" t="s">
        <v>34</v>
      </c>
      <c r="G19" s="17">
        <f>DSUM(DATABASE,6,$T$13:$T$14)</f>
        <v>3677917.2499999995</v>
      </c>
      <c r="L19" s="29"/>
    </row>
    <row r="20" spans="4:12" ht="12.75">
      <c r="D20" s="11" t="s">
        <v>38</v>
      </c>
      <c r="G20" s="17">
        <f>DSUM(DATABASE,7,$T$13:$T$14)</f>
        <v>1193287.06</v>
      </c>
      <c r="L20" s="29"/>
    </row>
    <row r="21" spans="4:12" ht="12.75">
      <c r="D21" s="11" t="s">
        <v>35</v>
      </c>
      <c r="E21" s="21"/>
      <c r="F21" s="21"/>
      <c r="G21" s="17">
        <f>+G19-G20</f>
        <v>2484630.1899999995</v>
      </c>
      <c r="L21" s="29"/>
    </row>
    <row r="22" spans="4:12" ht="12.75">
      <c r="D22" s="11" t="s">
        <v>44</v>
      </c>
      <c r="E22" s="21"/>
      <c r="F22" s="21"/>
      <c r="G22" s="44">
        <f>+G20/G19</f>
        <v>0.3244464132519567</v>
      </c>
      <c r="L22" s="29"/>
    </row>
    <row r="23" spans="4:12" ht="12.75">
      <c r="D23" s="11" t="s">
        <v>40</v>
      </c>
      <c r="E23" s="21"/>
      <c r="F23" s="21"/>
      <c r="G23" s="57">
        <f>DATE(2000,11,29)</f>
        <v>36859</v>
      </c>
      <c r="L23" s="29"/>
    </row>
    <row r="24" spans="4:12" ht="13.5" thickBot="1">
      <c r="D24" s="10" t="s">
        <v>43</v>
      </c>
      <c r="E24" s="5"/>
      <c r="F24" s="5"/>
      <c r="G24" s="58">
        <f>DAVERAGE(DATABASE,13,T12:T13)/365</f>
        <v>2.9440280765311897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39</v>
      </c>
      <c r="L27" s="47"/>
    </row>
    <row r="28" spans="2:18" ht="13.5" thickTop="1">
      <c r="B28" s="53"/>
      <c r="C28" s="8"/>
      <c r="D28" s="8"/>
      <c r="E28" s="9"/>
      <c r="F28" s="9" t="s">
        <v>18</v>
      </c>
      <c r="G28" s="39" t="s">
        <v>6</v>
      </c>
      <c r="H28" s="39"/>
      <c r="I28" s="48" t="s">
        <v>7</v>
      </c>
      <c r="J28" s="48" t="s">
        <v>13</v>
      </c>
      <c r="K28" s="48" t="s">
        <v>6</v>
      </c>
      <c r="L28" s="24" t="s">
        <v>15</v>
      </c>
      <c r="M28" s="32"/>
      <c r="N28" s="33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40" t="s">
        <v>7</v>
      </c>
      <c r="H29" s="40" t="s">
        <v>9</v>
      </c>
      <c r="I29" s="49" t="s">
        <v>11</v>
      </c>
      <c r="J29" s="49" t="s">
        <v>14</v>
      </c>
      <c r="K29" s="49" t="s">
        <v>14</v>
      </c>
      <c r="L29" s="25" t="s">
        <v>16</v>
      </c>
      <c r="M29" s="30"/>
      <c r="N29" s="34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1" t="s">
        <v>8</v>
      </c>
      <c r="H30" s="41" t="s">
        <v>10</v>
      </c>
      <c r="I30" s="50" t="s">
        <v>12</v>
      </c>
      <c r="J30" s="50" t="s">
        <v>12</v>
      </c>
      <c r="K30" s="50" t="s">
        <v>12</v>
      </c>
      <c r="L30" s="26" t="s">
        <v>14</v>
      </c>
      <c r="M30" s="31" t="s">
        <v>41</v>
      </c>
      <c r="N30" s="35" t="s">
        <v>42</v>
      </c>
      <c r="O30" s="56"/>
      <c r="P30" s="56"/>
      <c r="Q30" s="56"/>
      <c r="R30" s="56"/>
    </row>
    <row r="31" spans="2:18" s="2" customFormat="1" ht="12" thickTop="1">
      <c r="B31" s="63">
        <v>320139401</v>
      </c>
      <c r="C31" s="62">
        <v>1</v>
      </c>
      <c r="D31" s="2" t="s">
        <v>59</v>
      </c>
      <c r="E31" s="64">
        <v>255.4</v>
      </c>
      <c r="F31" s="64">
        <v>3018.1</v>
      </c>
      <c r="G31" s="36">
        <v>51716.79</v>
      </c>
      <c r="H31" s="36">
        <v>7175.98</v>
      </c>
      <c r="I31" s="45">
        <v>34684</v>
      </c>
      <c r="J31" s="45">
        <v>35764</v>
      </c>
      <c r="K31" s="45">
        <v>36494</v>
      </c>
      <c r="L31" s="29">
        <v>-365</v>
      </c>
      <c r="M31" s="29" t="s">
        <v>60</v>
      </c>
      <c r="N31" s="46">
        <v>1810</v>
      </c>
      <c r="O31" s="46"/>
      <c r="P31" s="46"/>
      <c r="Q31" s="46"/>
      <c r="R31" s="46"/>
    </row>
    <row r="32" spans="2:18" s="2" customFormat="1" ht="11.25">
      <c r="B32" s="63">
        <v>320019401</v>
      </c>
      <c r="C32" s="62">
        <v>1</v>
      </c>
      <c r="D32" s="2" t="s">
        <v>61</v>
      </c>
      <c r="E32" s="64">
        <v>231.6</v>
      </c>
      <c r="F32" s="64">
        <v>2079.7</v>
      </c>
      <c r="G32" s="36">
        <v>59233.73</v>
      </c>
      <c r="H32" s="36">
        <v>5668.3</v>
      </c>
      <c r="I32" s="45">
        <v>34675</v>
      </c>
      <c r="J32" s="45">
        <v>35399</v>
      </c>
      <c r="K32" s="45">
        <v>36494</v>
      </c>
      <c r="L32" s="29">
        <v>-365</v>
      </c>
      <c r="M32" s="29" t="s">
        <v>62</v>
      </c>
      <c r="N32" s="46">
        <v>1819</v>
      </c>
      <c r="O32" s="46"/>
      <c r="P32" s="46"/>
      <c r="Q32" s="46"/>
      <c r="R32" s="46"/>
    </row>
    <row r="33" spans="2:18" s="2" customFormat="1" ht="11.25">
      <c r="B33" s="63">
        <v>320139701</v>
      </c>
      <c r="C33" s="62">
        <v>1</v>
      </c>
      <c r="D33" s="2" t="s">
        <v>63</v>
      </c>
      <c r="E33" s="64">
        <v>117</v>
      </c>
      <c r="F33" s="64">
        <v>1462</v>
      </c>
      <c r="G33" s="36">
        <v>36691.09</v>
      </c>
      <c r="H33" s="36">
        <v>3669.1</v>
      </c>
      <c r="I33" s="45">
        <v>35697</v>
      </c>
      <c r="J33" s="45">
        <v>36494</v>
      </c>
      <c r="K33" s="45">
        <v>36494</v>
      </c>
      <c r="L33" s="29">
        <v>-365</v>
      </c>
      <c r="M33" s="29" t="s">
        <v>64</v>
      </c>
      <c r="N33" s="46">
        <v>797</v>
      </c>
      <c r="O33" s="46"/>
      <c r="P33" s="46"/>
      <c r="Q33" s="46"/>
      <c r="R33" s="46"/>
    </row>
    <row r="34" spans="2:18" s="2" customFormat="1" ht="11.25">
      <c r="B34" s="63">
        <v>321089601</v>
      </c>
      <c r="C34" s="62">
        <v>2</v>
      </c>
      <c r="D34" s="2" t="s">
        <v>65</v>
      </c>
      <c r="E34" s="64">
        <v>91.2</v>
      </c>
      <c r="F34" s="64">
        <v>2029</v>
      </c>
      <c r="G34" s="36">
        <v>45568.91</v>
      </c>
      <c r="H34" s="36">
        <v>34801.82</v>
      </c>
      <c r="I34" s="45">
        <v>35186</v>
      </c>
      <c r="J34" s="45">
        <v>36099</v>
      </c>
      <c r="K34" s="45">
        <v>36830</v>
      </c>
      <c r="L34" s="29">
        <v>-29</v>
      </c>
      <c r="M34" s="29" t="s">
        <v>66</v>
      </c>
      <c r="N34" s="46">
        <v>1644</v>
      </c>
      <c r="O34" s="46"/>
      <c r="P34" s="46"/>
      <c r="Q34" s="46"/>
      <c r="R34" s="46"/>
    </row>
    <row r="35" spans="2:18" s="2" customFormat="1" ht="11.25">
      <c r="B35" s="63">
        <v>320289701</v>
      </c>
      <c r="C35" s="62">
        <v>1</v>
      </c>
      <c r="D35" s="2" t="s">
        <v>67</v>
      </c>
      <c r="E35" s="64">
        <v>66.7</v>
      </c>
      <c r="F35" s="64">
        <v>678.2</v>
      </c>
      <c r="G35" s="36">
        <v>17699.11</v>
      </c>
      <c r="H35" s="36">
        <v>5814.12</v>
      </c>
      <c r="I35" s="45">
        <v>35655</v>
      </c>
      <c r="J35" s="45">
        <v>36494</v>
      </c>
      <c r="K35" s="45">
        <v>36860</v>
      </c>
      <c r="L35" s="29">
        <v>1</v>
      </c>
      <c r="M35" s="29" t="s">
        <v>68</v>
      </c>
      <c r="N35" s="46">
        <v>1205</v>
      </c>
      <c r="O35" s="46"/>
      <c r="P35" s="46"/>
      <c r="Q35" s="46"/>
      <c r="R35" s="46"/>
    </row>
    <row r="36" spans="2:18" s="2" customFormat="1" ht="11.25">
      <c r="B36" s="63">
        <v>320049501</v>
      </c>
      <c r="C36" s="62">
        <v>1</v>
      </c>
      <c r="D36" s="2" t="s">
        <v>69</v>
      </c>
      <c r="E36" s="64">
        <v>170.6</v>
      </c>
      <c r="F36" s="64">
        <v>1901.6</v>
      </c>
      <c r="G36" s="36">
        <v>45351.37</v>
      </c>
      <c r="H36" s="36">
        <v>32879.73</v>
      </c>
      <c r="I36" s="45">
        <v>34983</v>
      </c>
      <c r="J36" s="45">
        <v>35764</v>
      </c>
      <c r="K36" s="45">
        <v>36860</v>
      </c>
      <c r="L36" s="29">
        <v>1</v>
      </c>
      <c r="M36" s="29" t="s">
        <v>54</v>
      </c>
      <c r="N36" s="46">
        <v>1877</v>
      </c>
      <c r="O36" s="46"/>
      <c r="P36" s="46"/>
      <c r="Q36" s="46"/>
      <c r="R36" s="46"/>
    </row>
    <row r="37" spans="2:18" s="2" customFormat="1" ht="11.25">
      <c r="B37" s="63">
        <v>320269601</v>
      </c>
      <c r="C37" s="62">
        <v>1</v>
      </c>
      <c r="D37" s="2" t="s">
        <v>70</v>
      </c>
      <c r="E37" s="64">
        <v>166.8</v>
      </c>
      <c r="F37" s="64">
        <v>1487.2</v>
      </c>
      <c r="G37" s="36">
        <v>44924.79</v>
      </c>
      <c r="H37" s="36">
        <v>30008.34</v>
      </c>
      <c r="I37" s="45">
        <v>35360</v>
      </c>
      <c r="J37" s="45">
        <v>36129</v>
      </c>
      <c r="K37" s="45">
        <v>36860</v>
      </c>
      <c r="L37" s="29">
        <v>1</v>
      </c>
      <c r="M37" s="29" t="s">
        <v>50</v>
      </c>
      <c r="N37" s="46">
        <v>1500</v>
      </c>
      <c r="O37" s="46"/>
      <c r="P37" s="46"/>
      <c r="Q37" s="46"/>
      <c r="R37" s="46"/>
    </row>
    <row r="38" spans="2:18" s="2" customFormat="1" ht="11.25">
      <c r="B38" s="63">
        <v>320309701</v>
      </c>
      <c r="C38" s="62">
        <v>1</v>
      </c>
      <c r="D38" s="2" t="s">
        <v>71</v>
      </c>
      <c r="E38" s="64">
        <v>97.9</v>
      </c>
      <c r="F38" s="64">
        <v>1705.4</v>
      </c>
      <c r="G38" s="36">
        <v>47404.1</v>
      </c>
      <c r="H38" s="36">
        <v>47404.1</v>
      </c>
      <c r="I38" s="45">
        <v>35732</v>
      </c>
      <c r="J38" s="45">
        <v>36860</v>
      </c>
      <c r="K38" s="45">
        <v>36860</v>
      </c>
      <c r="L38" s="29">
        <v>1</v>
      </c>
      <c r="M38" s="29" t="s">
        <v>49</v>
      </c>
      <c r="N38" s="46">
        <v>1128</v>
      </c>
      <c r="O38" s="46"/>
      <c r="P38" s="46"/>
      <c r="Q38" s="46"/>
      <c r="R38" s="46"/>
    </row>
    <row r="39" spans="2:18" s="2" customFormat="1" ht="11.25">
      <c r="B39" s="63">
        <v>320089701</v>
      </c>
      <c r="C39" s="62">
        <v>1</v>
      </c>
      <c r="D39" s="2" t="s">
        <v>72</v>
      </c>
      <c r="E39" s="64">
        <v>52.5</v>
      </c>
      <c r="F39" s="64">
        <v>668.3</v>
      </c>
      <c r="G39" s="36">
        <v>18772.79</v>
      </c>
      <c r="H39" s="36">
        <v>1877.28</v>
      </c>
      <c r="I39" s="45">
        <v>35759</v>
      </c>
      <c r="J39" s="45">
        <v>36860</v>
      </c>
      <c r="K39" s="45">
        <v>36860</v>
      </c>
      <c r="L39" s="29">
        <v>1</v>
      </c>
      <c r="M39" s="29" t="s">
        <v>73</v>
      </c>
      <c r="N39" s="46">
        <v>1101</v>
      </c>
      <c r="O39" s="46"/>
      <c r="P39" s="46"/>
      <c r="Q39" s="46"/>
      <c r="R39" s="46"/>
    </row>
    <row r="40" spans="2:18" s="2" customFormat="1" ht="11.25">
      <c r="B40" s="63">
        <v>320239701</v>
      </c>
      <c r="C40" s="62">
        <v>1</v>
      </c>
      <c r="D40" s="2" t="s">
        <v>74</v>
      </c>
      <c r="E40" s="64">
        <v>27.5</v>
      </c>
      <c r="F40" s="64">
        <v>815.4</v>
      </c>
      <c r="G40" s="36">
        <v>29472.55</v>
      </c>
      <c r="H40" s="36">
        <v>16501.74</v>
      </c>
      <c r="I40" s="45">
        <v>35600</v>
      </c>
      <c r="J40" s="45">
        <v>36494</v>
      </c>
      <c r="K40" s="45">
        <v>36860</v>
      </c>
      <c r="L40" s="29">
        <v>1</v>
      </c>
      <c r="M40" s="29" t="s">
        <v>75</v>
      </c>
      <c r="N40" s="46">
        <v>1260</v>
      </c>
      <c r="O40" s="46"/>
      <c r="P40" s="46"/>
      <c r="Q40" s="46"/>
      <c r="R40" s="46"/>
    </row>
    <row r="41" spans="2:18" s="2" customFormat="1" ht="11.25">
      <c r="B41" s="63">
        <v>320049401</v>
      </c>
      <c r="C41" s="62">
        <v>1</v>
      </c>
      <c r="D41" s="2" t="s">
        <v>76</v>
      </c>
      <c r="E41" s="64">
        <v>32.1</v>
      </c>
      <c r="F41" s="64">
        <v>356.9</v>
      </c>
      <c r="G41" s="36">
        <v>5049.6</v>
      </c>
      <c r="H41" s="36">
        <v>1018.4</v>
      </c>
      <c r="I41" s="45">
        <v>34625</v>
      </c>
      <c r="J41" s="45">
        <v>35764</v>
      </c>
      <c r="K41" s="45">
        <v>36860</v>
      </c>
      <c r="L41" s="29">
        <v>1</v>
      </c>
      <c r="M41" s="29" t="s">
        <v>68</v>
      </c>
      <c r="N41" s="46">
        <v>2235</v>
      </c>
      <c r="O41" s="46"/>
      <c r="P41" s="46"/>
      <c r="Q41" s="46"/>
      <c r="R41" s="46"/>
    </row>
    <row r="42" spans="2:18" s="2" customFormat="1" ht="11.25">
      <c r="B42" s="63">
        <v>320279601</v>
      </c>
      <c r="C42" s="62">
        <v>1</v>
      </c>
      <c r="D42" s="2" t="s">
        <v>77</v>
      </c>
      <c r="E42" s="64">
        <v>243.6</v>
      </c>
      <c r="F42" s="64">
        <v>2339.3</v>
      </c>
      <c r="G42" s="36">
        <v>53285.11</v>
      </c>
      <c r="H42" s="36">
        <v>32847.97</v>
      </c>
      <c r="I42" s="45">
        <v>35386</v>
      </c>
      <c r="J42" s="45">
        <v>36129</v>
      </c>
      <c r="K42" s="45">
        <v>36860</v>
      </c>
      <c r="L42" s="29">
        <v>1</v>
      </c>
      <c r="M42" s="29" t="s">
        <v>78</v>
      </c>
      <c r="N42" s="46">
        <v>1474</v>
      </c>
      <c r="O42" s="46"/>
      <c r="P42" s="46"/>
      <c r="Q42" s="46"/>
      <c r="R42" s="46"/>
    </row>
    <row r="43" spans="2:18" s="2" customFormat="1" ht="11.25">
      <c r="B43" s="63">
        <v>320169701</v>
      </c>
      <c r="C43" s="62">
        <v>1</v>
      </c>
      <c r="D43" s="2" t="s">
        <v>79</v>
      </c>
      <c r="E43" s="64">
        <v>126.2</v>
      </c>
      <c r="F43" s="64">
        <v>1268.9</v>
      </c>
      <c r="G43" s="36">
        <v>31441.94</v>
      </c>
      <c r="H43" s="36">
        <v>31441.94</v>
      </c>
      <c r="I43" s="45">
        <v>35698</v>
      </c>
      <c r="J43" s="45">
        <v>36860</v>
      </c>
      <c r="K43" s="45">
        <v>36860</v>
      </c>
      <c r="L43" s="29">
        <v>1</v>
      </c>
      <c r="M43" s="29" t="s">
        <v>80</v>
      </c>
      <c r="N43" s="46">
        <v>1162</v>
      </c>
      <c r="O43" s="46"/>
      <c r="P43" s="46"/>
      <c r="Q43" s="46"/>
      <c r="R43" s="46"/>
    </row>
    <row r="44" spans="2:18" s="2" customFormat="1" ht="11.25">
      <c r="B44" s="63">
        <v>320119801</v>
      </c>
      <c r="C44" s="62">
        <v>1</v>
      </c>
      <c r="D44" s="2" t="s">
        <v>81</v>
      </c>
      <c r="E44" s="64">
        <v>17</v>
      </c>
      <c r="F44" s="64">
        <v>127.7</v>
      </c>
      <c r="G44" s="36">
        <v>3504</v>
      </c>
      <c r="H44" s="36">
        <v>2260.08</v>
      </c>
      <c r="I44" s="45">
        <v>36080</v>
      </c>
      <c r="J44" s="45">
        <v>36860</v>
      </c>
      <c r="K44" s="45">
        <v>36860</v>
      </c>
      <c r="L44" s="29">
        <v>1</v>
      </c>
      <c r="M44" s="29" t="s">
        <v>80</v>
      </c>
      <c r="N44" s="46">
        <v>780</v>
      </c>
      <c r="O44" s="46"/>
      <c r="P44" s="46"/>
      <c r="Q44" s="46"/>
      <c r="R44" s="46"/>
    </row>
    <row r="45" spans="2:18" s="2" customFormat="1" ht="11.25">
      <c r="B45" s="63">
        <v>320179701</v>
      </c>
      <c r="C45" s="62">
        <v>1</v>
      </c>
      <c r="D45" s="2" t="s">
        <v>82</v>
      </c>
      <c r="E45" s="64">
        <v>60</v>
      </c>
      <c r="F45" s="64">
        <v>576.4</v>
      </c>
      <c r="G45" s="36">
        <v>17661.75</v>
      </c>
      <c r="H45" s="36">
        <v>2450.67</v>
      </c>
      <c r="I45" s="45">
        <v>35807</v>
      </c>
      <c r="J45" s="45">
        <v>36494</v>
      </c>
      <c r="K45" s="45">
        <v>36860</v>
      </c>
      <c r="L45" s="29">
        <v>1</v>
      </c>
      <c r="M45" s="29" t="s">
        <v>68</v>
      </c>
      <c r="N45" s="46">
        <v>1053</v>
      </c>
      <c r="O45" s="46"/>
      <c r="P45" s="46"/>
      <c r="Q45" s="46"/>
      <c r="R45" s="46"/>
    </row>
    <row r="46" spans="2:18" s="2" customFormat="1" ht="11.25">
      <c r="B46" s="63">
        <v>320049801</v>
      </c>
      <c r="C46" s="62">
        <v>1</v>
      </c>
      <c r="D46" s="2" t="s">
        <v>83</v>
      </c>
      <c r="E46" s="64">
        <v>13.9</v>
      </c>
      <c r="F46" s="64">
        <v>150.4</v>
      </c>
      <c r="G46" s="36">
        <v>3412.28</v>
      </c>
      <c r="H46" s="36">
        <v>341.23</v>
      </c>
      <c r="I46" s="45">
        <v>36003</v>
      </c>
      <c r="J46" s="45">
        <v>36860</v>
      </c>
      <c r="K46" s="45">
        <v>36860</v>
      </c>
      <c r="L46" s="29">
        <v>1</v>
      </c>
      <c r="M46" s="29" t="s">
        <v>84</v>
      </c>
      <c r="N46" s="46">
        <v>857</v>
      </c>
      <c r="O46" s="46"/>
      <c r="P46" s="46"/>
      <c r="Q46" s="46"/>
      <c r="R46" s="46"/>
    </row>
    <row r="47" spans="2:18" s="2" customFormat="1" ht="11.25">
      <c r="B47" s="63">
        <v>320339601</v>
      </c>
      <c r="C47" s="62">
        <v>1</v>
      </c>
      <c r="D47" s="2" t="s">
        <v>85</v>
      </c>
      <c r="E47" s="64">
        <v>16.4</v>
      </c>
      <c r="F47" s="64">
        <v>332.6</v>
      </c>
      <c r="G47" s="36">
        <v>8710.4</v>
      </c>
      <c r="H47" s="36">
        <v>8710.43</v>
      </c>
      <c r="I47" s="45">
        <v>35326</v>
      </c>
      <c r="J47" s="45">
        <v>36494</v>
      </c>
      <c r="K47" s="45">
        <v>36860</v>
      </c>
      <c r="L47" s="29">
        <v>1</v>
      </c>
      <c r="M47" s="29" t="s">
        <v>86</v>
      </c>
      <c r="N47" s="46">
        <v>1534</v>
      </c>
      <c r="O47" s="46"/>
      <c r="P47" s="46"/>
      <c r="Q47" s="46"/>
      <c r="R47" s="46"/>
    </row>
    <row r="48" spans="2:18" s="2" customFormat="1" ht="11.25">
      <c r="B48" s="63">
        <v>320159701</v>
      </c>
      <c r="C48" s="62">
        <v>1</v>
      </c>
      <c r="D48" s="2" t="s">
        <v>87</v>
      </c>
      <c r="E48" s="64">
        <v>101.6</v>
      </c>
      <c r="F48" s="64">
        <v>1061.7</v>
      </c>
      <c r="G48" s="36">
        <v>32488.66</v>
      </c>
      <c r="H48" s="36">
        <v>8122.16</v>
      </c>
      <c r="I48" s="45">
        <v>35738</v>
      </c>
      <c r="J48" s="45">
        <v>36860</v>
      </c>
      <c r="K48" s="45">
        <v>36860</v>
      </c>
      <c r="L48" s="29">
        <v>1</v>
      </c>
      <c r="M48" s="29" t="s">
        <v>88</v>
      </c>
      <c r="N48" s="46">
        <v>1122</v>
      </c>
      <c r="O48" s="46"/>
      <c r="P48" s="46"/>
      <c r="Q48" s="46"/>
      <c r="R48" s="46"/>
    </row>
    <row r="49" spans="2:18" s="2" customFormat="1" ht="11.25">
      <c r="B49" s="63">
        <v>320289601</v>
      </c>
      <c r="C49" s="62">
        <v>1</v>
      </c>
      <c r="D49" s="2" t="s">
        <v>89</v>
      </c>
      <c r="E49" s="64">
        <v>64</v>
      </c>
      <c r="F49" s="64">
        <v>261.7</v>
      </c>
      <c r="G49" s="36">
        <v>5390.4</v>
      </c>
      <c r="H49" s="36">
        <v>747.95</v>
      </c>
      <c r="I49" s="45">
        <v>35590</v>
      </c>
      <c r="J49" s="45">
        <v>36494</v>
      </c>
      <c r="K49" s="45">
        <v>36860</v>
      </c>
      <c r="L49" s="29">
        <v>1</v>
      </c>
      <c r="M49" s="29" t="s">
        <v>68</v>
      </c>
      <c r="N49" s="46">
        <v>1270</v>
      </c>
      <c r="O49" s="46"/>
      <c r="P49" s="46"/>
      <c r="Q49" s="46"/>
      <c r="R49" s="46"/>
    </row>
    <row r="50" spans="2:18" s="2" customFormat="1" ht="11.25">
      <c r="B50" s="63">
        <v>320369601</v>
      </c>
      <c r="C50" s="62">
        <v>1</v>
      </c>
      <c r="D50" s="2" t="s">
        <v>90</v>
      </c>
      <c r="E50" s="64">
        <v>41</v>
      </c>
      <c r="F50" s="64">
        <v>224.1</v>
      </c>
      <c r="G50" s="36">
        <v>6760.25</v>
      </c>
      <c r="H50" s="36">
        <v>938.02</v>
      </c>
      <c r="I50" s="45">
        <v>35362</v>
      </c>
      <c r="J50" s="45">
        <v>36129</v>
      </c>
      <c r="K50" s="45">
        <v>36860</v>
      </c>
      <c r="L50" s="29">
        <v>1</v>
      </c>
      <c r="M50" s="29" t="s">
        <v>68</v>
      </c>
      <c r="N50" s="46">
        <v>1498</v>
      </c>
      <c r="O50" s="46"/>
      <c r="P50" s="46"/>
      <c r="Q50" s="46"/>
      <c r="R50" s="46"/>
    </row>
    <row r="51" spans="2:18" s="2" customFormat="1" ht="11.25">
      <c r="B51" s="63">
        <v>320349701</v>
      </c>
      <c r="C51" s="62">
        <v>1</v>
      </c>
      <c r="D51" s="2" t="s">
        <v>91</v>
      </c>
      <c r="E51" s="64">
        <v>165.2</v>
      </c>
      <c r="F51" s="64">
        <v>3087.7</v>
      </c>
      <c r="G51" s="36">
        <v>63680</v>
      </c>
      <c r="H51" s="36">
        <v>28668</v>
      </c>
      <c r="I51" s="45">
        <v>35748</v>
      </c>
      <c r="J51" s="45">
        <v>36860</v>
      </c>
      <c r="K51" s="45">
        <v>36860</v>
      </c>
      <c r="L51" s="29">
        <v>1</v>
      </c>
      <c r="M51" s="29" t="s">
        <v>92</v>
      </c>
      <c r="N51" s="46">
        <v>1112</v>
      </c>
      <c r="O51" s="46"/>
      <c r="P51" s="46"/>
      <c r="Q51" s="46"/>
      <c r="R51" s="46"/>
    </row>
    <row r="52" spans="2:18" s="2" customFormat="1" ht="11.25">
      <c r="B52" s="63">
        <v>321049701</v>
      </c>
      <c r="C52" s="62">
        <v>1</v>
      </c>
      <c r="D52" s="2" t="s">
        <v>93</v>
      </c>
      <c r="E52" s="64">
        <v>25.8</v>
      </c>
      <c r="F52" s="64">
        <v>694</v>
      </c>
      <c r="G52" s="36">
        <v>23766.86</v>
      </c>
      <c r="H52" s="36">
        <v>3395.27</v>
      </c>
      <c r="I52" s="45">
        <v>35909</v>
      </c>
      <c r="J52" s="45">
        <v>36616</v>
      </c>
      <c r="K52" s="45">
        <v>36981</v>
      </c>
      <c r="L52" s="29">
        <v>122</v>
      </c>
      <c r="M52" s="29" t="s">
        <v>48</v>
      </c>
      <c r="N52" s="46">
        <v>1072</v>
      </c>
      <c r="O52" s="46"/>
      <c r="P52" s="46"/>
      <c r="Q52" s="46"/>
      <c r="R52" s="46"/>
    </row>
    <row r="53" spans="2:18" s="2" customFormat="1" ht="11.25">
      <c r="B53" s="63">
        <v>321069801</v>
      </c>
      <c r="C53" s="62">
        <v>1</v>
      </c>
      <c r="D53" s="2" t="s">
        <v>94</v>
      </c>
      <c r="E53" s="64">
        <v>132.6</v>
      </c>
      <c r="F53" s="64">
        <v>4142.9</v>
      </c>
      <c r="G53" s="36">
        <v>120592.2</v>
      </c>
      <c r="H53" s="36">
        <v>12059.22</v>
      </c>
      <c r="I53" s="45">
        <v>35937</v>
      </c>
      <c r="J53" s="45">
        <v>37011</v>
      </c>
      <c r="K53" s="45">
        <v>37011</v>
      </c>
      <c r="L53" s="29">
        <v>152</v>
      </c>
      <c r="M53" s="29" t="s">
        <v>53</v>
      </c>
      <c r="N53" s="46">
        <v>1074</v>
      </c>
      <c r="O53" s="46"/>
      <c r="P53" s="46"/>
      <c r="Q53" s="46"/>
      <c r="R53" s="46"/>
    </row>
    <row r="54" spans="2:18" s="2" customFormat="1" ht="11.25">
      <c r="B54" s="63">
        <v>321039701</v>
      </c>
      <c r="C54" s="62">
        <v>1</v>
      </c>
      <c r="D54" s="2" t="s">
        <v>95</v>
      </c>
      <c r="E54" s="64">
        <v>183</v>
      </c>
      <c r="F54" s="64">
        <v>3980.4</v>
      </c>
      <c r="G54" s="36">
        <v>135787.55</v>
      </c>
      <c r="H54" s="36">
        <v>135787.55</v>
      </c>
      <c r="I54" s="45">
        <v>35668</v>
      </c>
      <c r="J54" s="45">
        <v>36280</v>
      </c>
      <c r="K54" s="45">
        <v>37011</v>
      </c>
      <c r="L54" s="29">
        <v>152</v>
      </c>
      <c r="M54" s="29" t="s">
        <v>49</v>
      </c>
      <c r="N54" s="46">
        <v>1343</v>
      </c>
      <c r="O54" s="46"/>
      <c r="P54" s="46"/>
      <c r="Q54" s="46"/>
      <c r="R54" s="46"/>
    </row>
    <row r="55" spans="2:18" s="2" customFormat="1" ht="11.25">
      <c r="B55" s="63">
        <v>321179601</v>
      </c>
      <c r="C55" s="62">
        <v>1</v>
      </c>
      <c r="D55" s="2" t="s">
        <v>96</v>
      </c>
      <c r="E55" s="64">
        <v>56.4</v>
      </c>
      <c r="F55" s="64">
        <v>1008.8</v>
      </c>
      <c r="G55" s="36">
        <v>33492.56</v>
      </c>
      <c r="H55" s="36">
        <v>4784.65</v>
      </c>
      <c r="I55" s="45">
        <v>35348</v>
      </c>
      <c r="J55" s="45">
        <v>36280</v>
      </c>
      <c r="K55" s="45">
        <v>37011</v>
      </c>
      <c r="L55" s="29">
        <v>152</v>
      </c>
      <c r="M55" s="29" t="s">
        <v>51</v>
      </c>
      <c r="N55" s="46">
        <v>1663</v>
      </c>
      <c r="O55" s="46"/>
      <c r="P55" s="46"/>
      <c r="Q55" s="46"/>
      <c r="R55" s="46"/>
    </row>
    <row r="56" spans="2:18" s="2" customFormat="1" ht="11.25">
      <c r="B56" s="63">
        <v>321019801</v>
      </c>
      <c r="C56" s="62">
        <v>1</v>
      </c>
      <c r="D56" s="2" t="s">
        <v>97</v>
      </c>
      <c r="E56" s="64">
        <v>47.8</v>
      </c>
      <c r="F56" s="64">
        <v>999</v>
      </c>
      <c r="G56" s="36">
        <v>20197.8</v>
      </c>
      <c r="H56" s="36">
        <v>11156.88</v>
      </c>
      <c r="I56" s="45">
        <v>35958</v>
      </c>
      <c r="J56" s="45">
        <v>36646</v>
      </c>
      <c r="K56" s="45">
        <v>37011</v>
      </c>
      <c r="L56" s="29">
        <v>152</v>
      </c>
      <c r="M56" s="29" t="s">
        <v>48</v>
      </c>
      <c r="N56" s="46">
        <v>1053</v>
      </c>
      <c r="O56" s="46"/>
      <c r="P56" s="46"/>
      <c r="Q56" s="46"/>
      <c r="R56" s="46"/>
    </row>
    <row r="57" spans="2:18" s="2" customFormat="1" ht="11.25">
      <c r="B57" s="63">
        <v>321019901</v>
      </c>
      <c r="C57" s="62">
        <v>1</v>
      </c>
      <c r="D57" s="2" t="s">
        <v>98</v>
      </c>
      <c r="E57" s="64">
        <v>38.6</v>
      </c>
      <c r="F57" s="64">
        <v>179.8</v>
      </c>
      <c r="G57" s="36">
        <v>6065.8</v>
      </c>
      <c r="H57" s="36">
        <v>606.58</v>
      </c>
      <c r="I57" s="45">
        <v>36493</v>
      </c>
      <c r="J57" s="45">
        <v>37042</v>
      </c>
      <c r="K57" s="45">
        <v>37042</v>
      </c>
      <c r="L57" s="29">
        <v>183</v>
      </c>
      <c r="M57" s="29" t="s">
        <v>99</v>
      </c>
      <c r="N57" s="46">
        <v>549</v>
      </c>
      <c r="O57" s="46"/>
      <c r="P57" s="46"/>
      <c r="Q57" s="46"/>
      <c r="R57" s="46"/>
    </row>
    <row r="58" spans="2:18" s="2" customFormat="1" ht="11.25">
      <c r="B58" s="63">
        <v>321039901</v>
      </c>
      <c r="C58" s="62">
        <v>1</v>
      </c>
      <c r="D58" s="2" t="s">
        <v>100</v>
      </c>
      <c r="E58" s="64">
        <v>73.7</v>
      </c>
      <c r="F58" s="64">
        <v>671.4</v>
      </c>
      <c r="G58" s="36">
        <v>16400.7</v>
      </c>
      <c r="H58" s="36">
        <v>1640.07</v>
      </c>
      <c r="I58" s="45">
        <v>36473</v>
      </c>
      <c r="J58" s="45">
        <v>37042</v>
      </c>
      <c r="K58" s="45">
        <v>37042</v>
      </c>
      <c r="L58" s="29">
        <v>183</v>
      </c>
      <c r="M58" s="29" t="s">
        <v>99</v>
      </c>
      <c r="N58" s="46">
        <v>569</v>
      </c>
      <c r="O58" s="46"/>
      <c r="P58" s="46"/>
      <c r="Q58" s="46"/>
      <c r="R58" s="46"/>
    </row>
    <row r="59" spans="2:18" s="2" customFormat="1" ht="11.25">
      <c r="B59" s="63">
        <v>320029701</v>
      </c>
      <c r="C59" s="62">
        <v>1</v>
      </c>
      <c r="D59" s="2" t="s">
        <v>101</v>
      </c>
      <c r="E59" s="64">
        <v>177.2</v>
      </c>
      <c r="F59" s="64">
        <v>2408.1</v>
      </c>
      <c r="G59" s="36">
        <v>48626.06</v>
      </c>
      <c r="H59" s="36">
        <v>4862.6</v>
      </c>
      <c r="I59" s="45">
        <v>35900</v>
      </c>
      <c r="J59" s="45">
        <v>37042</v>
      </c>
      <c r="K59" s="45">
        <v>37042</v>
      </c>
      <c r="L59" s="29">
        <v>183</v>
      </c>
      <c r="M59" s="29" t="s">
        <v>102</v>
      </c>
      <c r="N59" s="46">
        <v>1142</v>
      </c>
      <c r="O59" s="46"/>
      <c r="P59" s="46"/>
      <c r="Q59" s="46"/>
      <c r="R59" s="46"/>
    </row>
    <row r="60" spans="2:18" s="2" customFormat="1" ht="11.25">
      <c r="B60" s="63">
        <v>321149901</v>
      </c>
      <c r="C60" s="62">
        <v>1</v>
      </c>
      <c r="D60" s="2" t="s">
        <v>103</v>
      </c>
      <c r="E60" s="64">
        <v>54.2</v>
      </c>
      <c r="F60" s="64">
        <v>1135</v>
      </c>
      <c r="G60" s="36">
        <v>22632</v>
      </c>
      <c r="H60" s="36">
        <v>2263.2</v>
      </c>
      <c r="I60" s="45">
        <v>36334</v>
      </c>
      <c r="J60" s="45">
        <v>37042</v>
      </c>
      <c r="K60" s="45">
        <v>37042</v>
      </c>
      <c r="L60" s="29">
        <v>183</v>
      </c>
      <c r="M60" s="29" t="s">
        <v>102</v>
      </c>
      <c r="N60" s="46">
        <v>708</v>
      </c>
      <c r="O60" s="46"/>
      <c r="P60" s="46"/>
      <c r="Q60" s="46"/>
      <c r="R60" s="46"/>
    </row>
    <row r="61" spans="2:18" s="2" customFormat="1" ht="11.25">
      <c r="B61" s="63">
        <v>321189701</v>
      </c>
      <c r="C61" s="62">
        <v>1</v>
      </c>
      <c r="D61" s="2" t="s">
        <v>104</v>
      </c>
      <c r="E61" s="64">
        <v>19.6</v>
      </c>
      <c r="F61" s="64">
        <v>386.4</v>
      </c>
      <c r="G61" s="36">
        <v>6207.8</v>
      </c>
      <c r="H61" s="36">
        <v>620.78</v>
      </c>
      <c r="I61" s="45">
        <v>36280</v>
      </c>
      <c r="J61" s="45">
        <v>37042</v>
      </c>
      <c r="K61" s="45">
        <v>37042</v>
      </c>
      <c r="L61" s="29">
        <v>183</v>
      </c>
      <c r="M61" s="29" t="s">
        <v>99</v>
      </c>
      <c r="N61" s="46">
        <v>762</v>
      </c>
      <c r="O61" s="46"/>
      <c r="P61" s="46"/>
      <c r="Q61" s="46"/>
      <c r="R61" s="46"/>
    </row>
    <row r="62" spans="2:18" s="2" customFormat="1" ht="11.25">
      <c r="B62" s="63">
        <v>321209901</v>
      </c>
      <c r="C62" s="62">
        <v>1</v>
      </c>
      <c r="D62" s="2" t="s">
        <v>105</v>
      </c>
      <c r="E62" s="64">
        <v>15.3</v>
      </c>
      <c r="F62" s="64">
        <v>312</v>
      </c>
      <c r="G62" s="36">
        <v>8160.66</v>
      </c>
      <c r="H62" s="36">
        <v>816.07</v>
      </c>
      <c r="I62" s="45">
        <v>36427</v>
      </c>
      <c r="J62" s="45">
        <v>37042</v>
      </c>
      <c r="K62" s="45">
        <v>37042</v>
      </c>
      <c r="L62" s="29">
        <v>183</v>
      </c>
      <c r="M62" s="29" t="s">
        <v>106</v>
      </c>
      <c r="N62" s="46">
        <v>615</v>
      </c>
      <c r="O62" s="46"/>
      <c r="P62" s="46"/>
      <c r="Q62" s="46"/>
      <c r="R62" s="46"/>
    </row>
    <row r="63" spans="2:18" s="2" customFormat="1" ht="11.25">
      <c r="B63" s="63">
        <v>321159701</v>
      </c>
      <c r="C63" s="62">
        <v>1</v>
      </c>
      <c r="D63" s="2" t="s">
        <v>107</v>
      </c>
      <c r="E63" s="64">
        <v>211</v>
      </c>
      <c r="F63" s="64">
        <v>2394</v>
      </c>
      <c r="G63" s="36">
        <v>30690.8</v>
      </c>
      <c r="H63" s="36">
        <v>30690.8</v>
      </c>
      <c r="I63" s="45">
        <v>35839</v>
      </c>
      <c r="J63" s="45">
        <v>36464</v>
      </c>
      <c r="K63" s="45">
        <v>37042</v>
      </c>
      <c r="L63" s="29">
        <v>183</v>
      </c>
      <c r="M63" s="29" t="s">
        <v>108</v>
      </c>
      <c r="N63" s="46">
        <v>1203</v>
      </c>
      <c r="O63" s="46"/>
      <c r="P63" s="46"/>
      <c r="Q63" s="46"/>
      <c r="R63" s="46"/>
    </row>
    <row r="64" spans="2:18" s="2" customFormat="1" ht="11.25">
      <c r="B64" s="63">
        <v>320340001</v>
      </c>
      <c r="C64" s="62">
        <v>1</v>
      </c>
      <c r="D64" s="2" t="s">
        <v>109</v>
      </c>
      <c r="E64" s="64">
        <v>111</v>
      </c>
      <c r="F64" s="64">
        <v>974.6</v>
      </c>
      <c r="G64" s="36">
        <v>17352.23</v>
      </c>
      <c r="H64" s="36">
        <v>8686.92</v>
      </c>
      <c r="I64" s="45">
        <v>36538</v>
      </c>
      <c r="J64" s="45">
        <v>37042</v>
      </c>
      <c r="K64" s="45">
        <v>37042</v>
      </c>
      <c r="L64" s="29">
        <v>183</v>
      </c>
      <c r="M64" s="29" t="s">
        <v>110</v>
      </c>
      <c r="N64" s="46">
        <v>504</v>
      </c>
      <c r="O64" s="46"/>
      <c r="P64" s="46"/>
      <c r="Q64" s="46"/>
      <c r="R64" s="46"/>
    </row>
    <row r="65" spans="2:18" s="2" customFormat="1" ht="11.25">
      <c r="B65" s="63">
        <v>320289901</v>
      </c>
      <c r="C65" s="62">
        <v>1</v>
      </c>
      <c r="D65" s="2" t="s">
        <v>111</v>
      </c>
      <c r="E65" s="64">
        <v>82</v>
      </c>
      <c r="F65" s="64">
        <v>532.9</v>
      </c>
      <c r="G65" s="36">
        <v>14035.37</v>
      </c>
      <c r="H65" s="36">
        <v>6736.98</v>
      </c>
      <c r="I65" s="45">
        <v>36342</v>
      </c>
      <c r="J65" s="45">
        <v>37042</v>
      </c>
      <c r="K65" s="45">
        <v>37042</v>
      </c>
      <c r="L65" s="29">
        <v>183</v>
      </c>
      <c r="M65" s="29" t="s">
        <v>112</v>
      </c>
      <c r="N65" s="46">
        <v>700</v>
      </c>
      <c r="O65" s="46"/>
      <c r="P65" s="46"/>
      <c r="Q65" s="46"/>
      <c r="R65" s="46"/>
    </row>
    <row r="66" spans="2:18" s="2" customFormat="1" ht="11.25">
      <c r="B66" s="63">
        <v>321099701</v>
      </c>
      <c r="C66" s="62">
        <v>1</v>
      </c>
      <c r="D66" s="2" t="s">
        <v>113</v>
      </c>
      <c r="E66" s="64">
        <v>118</v>
      </c>
      <c r="F66" s="64">
        <v>2264.4</v>
      </c>
      <c r="G66" s="36">
        <v>53301.22</v>
      </c>
      <c r="H66" s="36">
        <v>53301.22</v>
      </c>
      <c r="I66" s="45">
        <v>35747</v>
      </c>
      <c r="J66" s="45">
        <v>36829</v>
      </c>
      <c r="K66" s="45">
        <v>37194</v>
      </c>
      <c r="L66" s="29">
        <v>335</v>
      </c>
      <c r="M66" s="29" t="s">
        <v>106</v>
      </c>
      <c r="N66" s="46">
        <v>1447</v>
      </c>
      <c r="O66" s="46"/>
      <c r="P66" s="46"/>
      <c r="Q66" s="46"/>
      <c r="R66" s="46"/>
    </row>
    <row r="67" spans="2:18" s="2" customFormat="1" ht="11.25">
      <c r="B67" s="63">
        <v>321179701</v>
      </c>
      <c r="C67" s="62">
        <v>1</v>
      </c>
      <c r="D67" s="2" t="s">
        <v>114</v>
      </c>
      <c r="E67" s="64">
        <v>35.9</v>
      </c>
      <c r="F67" s="64">
        <v>356.6</v>
      </c>
      <c r="G67" s="36">
        <v>6897.01</v>
      </c>
      <c r="H67" s="36">
        <v>6897.01</v>
      </c>
      <c r="I67" s="45">
        <v>35744</v>
      </c>
      <c r="J67" s="45">
        <v>36464</v>
      </c>
      <c r="K67" s="45">
        <v>37195</v>
      </c>
      <c r="L67" s="29">
        <v>336</v>
      </c>
      <c r="M67" s="29" t="s">
        <v>115</v>
      </c>
      <c r="N67" s="46">
        <v>1451</v>
      </c>
      <c r="O67" s="46"/>
      <c r="P67" s="46"/>
      <c r="Q67" s="46"/>
      <c r="R67" s="46"/>
    </row>
    <row r="68" spans="2:18" s="2" customFormat="1" ht="11.25">
      <c r="B68" s="63">
        <v>321149701</v>
      </c>
      <c r="C68" s="62">
        <v>1</v>
      </c>
      <c r="D68" s="2" t="s">
        <v>116</v>
      </c>
      <c r="E68" s="64">
        <v>287.6</v>
      </c>
      <c r="F68" s="64">
        <v>2082</v>
      </c>
      <c r="G68" s="36">
        <v>59328.46</v>
      </c>
      <c r="H68" s="36">
        <v>32508.67</v>
      </c>
      <c r="I68" s="45">
        <v>35737</v>
      </c>
      <c r="J68" s="45">
        <v>36830</v>
      </c>
      <c r="K68" s="45">
        <v>37195</v>
      </c>
      <c r="L68" s="29">
        <v>336</v>
      </c>
      <c r="M68" s="29" t="s">
        <v>56</v>
      </c>
      <c r="N68" s="46">
        <v>1458</v>
      </c>
      <c r="O68" s="46"/>
      <c r="P68" s="46"/>
      <c r="Q68" s="46"/>
      <c r="R68" s="46"/>
    </row>
    <row r="69" spans="2:18" s="2" customFormat="1" ht="11.25">
      <c r="B69" s="63">
        <v>320099701</v>
      </c>
      <c r="C69" s="62">
        <v>1</v>
      </c>
      <c r="D69" s="2" t="s">
        <v>117</v>
      </c>
      <c r="E69" s="64">
        <v>30.5</v>
      </c>
      <c r="F69" s="64">
        <v>521.9</v>
      </c>
      <c r="G69" s="36">
        <v>11107.31</v>
      </c>
      <c r="H69" s="36">
        <v>1541.21</v>
      </c>
      <c r="I69" s="45">
        <v>35751</v>
      </c>
      <c r="J69" s="45">
        <v>36494</v>
      </c>
      <c r="K69" s="45">
        <v>37225</v>
      </c>
      <c r="L69" s="29">
        <v>366</v>
      </c>
      <c r="M69" s="29" t="s">
        <v>110</v>
      </c>
      <c r="N69" s="46">
        <v>1474</v>
      </c>
      <c r="O69" s="46"/>
      <c r="P69" s="46"/>
      <c r="Q69" s="46"/>
      <c r="R69" s="46"/>
    </row>
    <row r="70" spans="2:18" s="2" customFormat="1" ht="11.25">
      <c r="B70" s="63">
        <v>320189901</v>
      </c>
      <c r="C70" s="62">
        <v>1</v>
      </c>
      <c r="D70" s="2" t="s">
        <v>118</v>
      </c>
      <c r="E70" s="64">
        <v>27.4</v>
      </c>
      <c r="F70" s="64">
        <v>284.8</v>
      </c>
      <c r="G70" s="36">
        <v>6671.56</v>
      </c>
      <c r="H70" s="36">
        <v>667.15</v>
      </c>
      <c r="I70" s="45">
        <v>36256</v>
      </c>
      <c r="J70" s="45">
        <v>37225</v>
      </c>
      <c r="K70" s="45">
        <v>37225</v>
      </c>
      <c r="L70" s="29">
        <v>366</v>
      </c>
      <c r="M70" s="29" t="s">
        <v>52</v>
      </c>
      <c r="N70" s="46">
        <v>969</v>
      </c>
      <c r="O70" s="46"/>
      <c r="P70" s="46"/>
      <c r="Q70" s="46"/>
      <c r="R70" s="46"/>
    </row>
    <row r="71" spans="2:18" s="2" customFormat="1" ht="11.25">
      <c r="B71" s="63">
        <v>320219901</v>
      </c>
      <c r="C71" s="62">
        <v>1</v>
      </c>
      <c r="D71" s="2" t="s">
        <v>119</v>
      </c>
      <c r="E71" s="64">
        <v>7.2</v>
      </c>
      <c r="F71" s="64">
        <v>114.5</v>
      </c>
      <c r="G71" s="36">
        <v>2116.52</v>
      </c>
      <c r="H71" s="36">
        <v>211.65</v>
      </c>
      <c r="I71" s="45">
        <v>36256</v>
      </c>
      <c r="J71" s="45">
        <v>37225</v>
      </c>
      <c r="K71" s="45">
        <v>37225</v>
      </c>
      <c r="L71" s="29">
        <v>366</v>
      </c>
      <c r="M71" s="29" t="s">
        <v>52</v>
      </c>
      <c r="N71" s="46">
        <v>969</v>
      </c>
      <c r="O71" s="46"/>
      <c r="P71" s="46"/>
      <c r="Q71" s="46"/>
      <c r="R71" s="46"/>
    </row>
    <row r="72" spans="2:18" s="2" customFormat="1" ht="11.25">
      <c r="B72" s="63">
        <v>321239901</v>
      </c>
      <c r="C72" s="62">
        <v>1</v>
      </c>
      <c r="D72" s="2" t="s">
        <v>120</v>
      </c>
      <c r="E72" s="64">
        <v>32.5</v>
      </c>
      <c r="F72" s="64">
        <v>669</v>
      </c>
      <c r="G72" s="36">
        <v>24890.91</v>
      </c>
      <c r="H72" s="36">
        <v>2489.09</v>
      </c>
      <c r="I72" s="45">
        <v>36553</v>
      </c>
      <c r="J72" s="45">
        <v>37225</v>
      </c>
      <c r="K72" s="45">
        <v>37225</v>
      </c>
      <c r="L72" s="29">
        <v>366</v>
      </c>
      <c r="M72" s="29" t="s">
        <v>106</v>
      </c>
      <c r="N72" s="46">
        <v>672</v>
      </c>
      <c r="O72" s="46"/>
      <c r="P72" s="46"/>
      <c r="Q72" s="46"/>
      <c r="R72" s="46"/>
    </row>
    <row r="73" spans="2:18" s="2" customFormat="1" ht="11.25">
      <c r="B73" s="63">
        <v>320029801</v>
      </c>
      <c r="C73" s="62">
        <v>2</v>
      </c>
      <c r="D73" s="2" t="s">
        <v>121</v>
      </c>
      <c r="E73" s="64">
        <v>39.7</v>
      </c>
      <c r="F73" s="64">
        <v>315.2</v>
      </c>
      <c r="G73" s="36">
        <v>4866.62</v>
      </c>
      <c r="H73" s="36">
        <v>486.66</v>
      </c>
      <c r="I73" s="45">
        <v>36250</v>
      </c>
      <c r="J73" s="45">
        <v>37225</v>
      </c>
      <c r="K73" s="45">
        <v>37225</v>
      </c>
      <c r="L73" s="29">
        <v>366</v>
      </c>
      <c r="M73" s="29" t="s">
        <v>66</v>
      </c>
      <c r="N73" s="46">
        <v>975</v>
      </c>
      <c r="O73" s="46"/>
      <c r="P73" s="46"/>
      <c r="Q73" s="46"/>
      <c r="R73" s="46"/>
    </row>
    <row r="74" spans="2:18" s="2" customFormat="1" ht="11.25">
      <c r="B74" s="63">
        <v>321099901</v>
      </c>
      <c r="C74" s="62">
        <v>1</v>
      </c>
      <c r="D74" s="2" t="s">
        <v>122</v>
      </c>
      <c r="E74" s="64">
        <v>61.4</v>
      </c>
      <c r="F74" s="64">
        <v>1771.4</v>
      </c>
      <c r="G74" s="36">
        <v>41597.07</v>
      </c>
      <c r="H74" s="36">
        <v>4159.71</v>
      </c>
      <c r="I74" s="45">
        <v>36360</v>
      </c>
      <c r="J74" s="45">
        <v>37225</v>
      </c>
      <c r="K74" s="45">
        <v>37225</v>
      </c>
      <c r="L74" s="29">
        <v>366</v>
      </c>
      <c r="M74" s="29" t="s">
        <v>48</v>
      </c>
      <c r="N74" s="46">
        <v>865</v>
      </c>
      <c r="O74" s="46"/>
      <c r="P74" s="46"/>
      <c r="Q74" s="46"/>
      <c r="R74" s="46"/>
    </row>
    <row r="75" spans="2:18" s="2" customFormat="1" ht="11.25">
      <c r="B75" s="63">
        <v>320299701</v>
      </c>
      <c r="C75" s="62">
        <v>1</v>
      </c>
      <c r="D75" s="2" t="s">
        <v>123</v>
      </c>
      <c r="E75" s="64">
        <v>125.5</v>
      </c>
      <c r="F75" s="64">
        <v>2476.5</v>
      </c>
      <c r="G75" s="36">
        <v>41727.5</v>
      </c>
      <c r="H75" s="36">
        <v>14604.63</v>
      </c>
      <c r="I75" s="45">
        <v>35740</v>
      </c>
      <c r="J75" s="45">
        <v>36860</v>
      </c>
      <c r="K75" s="45">
        <v>37225</v>
      </c>
      <c r="L75" s="29">
        <v>366</v>
      </c>
      <c r="M75" s="29" t="s">
        <v>112</v>
      </c>
      <c r="N75" s="46">
        <v>1485</v>
      </c>
      <c r="O75" s="46"/>
      <c r="P75" s="46"/>
      <c r="Q75" s="46"/>
      <c r="R75" s="46"/>
    </row>
    <row r="76" spans="2:18" s="2" customFormat="1" ht="11.25">
      <c r="B76" s="63">
        <v>320059701</v>
      </c>
      <c r="C76" s="62">
        <v>1</v>
      </c>
      <c r="D76" s="2" t="s">
        <v>124</v>
      </c>
      <c r="E76" s="64">
        <v>206</v>
      </c>
      <c r="F76" s="64">
        <v>1385.2</v>
      </c>
      <c r="G76" s="36">
        <v>32998.77</v>
      </c>
      <c r="H76" s="36">
        <v>28859.14</v>
      </c>
      <c r="I76" s="45">
        <v>35990</v>
      </c>
      <c r="J76" s="45">
        <v>36860</v>
      </c>
      <c r="K76" s="45">
        <v>37225</v>
      </c>
      <c r="L76" s="29">
        <v>366</v>
      </c>
      <c r="M76" s="29" t="s">
        <v>112</v>
      </c>
      <c r="N76" s="46">
        <v>1235</v>
      </c>
      <c r="O76" s="46"/>
      <c r="P76" s="46"/>
      <c r="Q76" s="46"/>
      <c r="R76" s="46"/>
    </row>
    <row r="77" spans="2:18" s="2" customFormat="1" ht="11.25">
      <c r="B77" s="63">
        <v>321170001</v>
      </c>
      <c r="C77" s="62">
        <v>1</v>
      </c>
      <c r="D77" s="2" t="s">
        <v>125</v>
      </c>
      <c r="E77" s="64">
        <v>32.4</v>
      </c>
      <c r="F77" s="64">
        <v>595</v>
      </c>
      <c r="G77" s="36">
        <v>28219.33</v>
      </c>
      <c r="H77" s="36">
        <v>2821.93</v>
      </c>
      <c r="I77" s="45">
        <v>36734</v>
      </c>
      <c r="J77" s="45">
        <v>37225</v>
      </c>
      <c r="K77" s="45">
        <v>37225</v>
      </c>
      <c r="L77" s="29">
        <v>366</v>
      </c>
      <c r="M77" s="29" t="s">
        <v>106</v>
      </c>
      <c r="N77" s="46">
        <v>491</v>
      </c>
      <c r="O77" s="46"/>
      <c r="P77" s="46"/>
      <c r="Q77" s="46"/>
      <c r="R77" s="46"/>
    </row>
    <row r="78" spans="2:18" s="2" customFormat="1" ht="11.25">
      <c r="B78" s="63">
        <v>320029501</v>
      </c>
      <c r="C78" s="62">
        <v>1</v>
      </c>
      <c r="D78" s="2" t="s">
        <v>126</v>
      </c>
      <c r="E78" s="64">
        <v>100</v>
      </c>
      <c r="F78" s="64">
        <v>1185.4</v>
      </c>
      <c r="G78" s="36">
        <v>15430.9</v>
      </c>
      <c r="H78" s="36">
        <v>12586.53</v>
      </c>
      <c r="I78" s="45">
        <v>35017</v>
      </c>
      <c r="J78" s="45">
        <v>35764</v>
      </c>
      <c r="K78" s="45">
        <v>37225</v>
      </c>
      <c r="L78" s="29">
        <v>366</v>
      </c>
      <c r="M78" s="29" t="s">
        <v>127</v>
      </c>
      <c r="N78" s="46">
        <v>2208</v>
      </c>
      <c r="O78" s="46"/>
      <c r="P78" s="46"/>
      <c r="Q78" s="46"/>
      <c r="R78" s="46"/>
    </row>
    <row r="79" spans="2:18" s="2" customFormat="1" ht="11.25">
      <c r="B79" s="63">
        <v>320349801</v>
      </c>
      <c r="C79" s="62">
        <v>1</v>
      </c>
      <c r="D79" s="2" t="s">
        <v>128</v>
      </c>
      <c r="E79" s="64">
        <v>158</v>
      </c>
      <c r="F79" s="64">
        <v>2970.8</v>
      </c>
      <c r="G79" s="36">
        <v>71930.8</v>
      </c>
      <c r="H79" s="36">
        <v>7193.08</v>
      </c>
      <c r="I79" s="45">
        <v>36173</v>
      </c>
      <c r="J79" s="45">
        <v>37225</v>
      </c>
      <c r="K79" s="45">
        <v>37225</v>
      </c>
      <c r="L79" s="29">
        <v>366</v>
      </c>
      <c r="M79" s="29" t="s">
        <v>49</v>
      </c>
      <c r="N79" s="46">
        <v>1052</v>
      </c>
      <c r="O79" s="46"/>
      <c r="P79" s="46"/>
      <c r="Q79" s="46"/>
      <c r="R79" s="46"/>
    </row>
    <row r="80" spans="2:18" s="2" customFormat="1" ht="11.25">
      <c r="B80" s="63">
        <v>321050001</v>
      </c>
      <c r="C80" s="62">
        <v>1</v>
      </c>
      <c r="D80" s="2" t="s">
        <v>129</v>
      </c>
      <c r="E80" s="64">
        <v>34.3</v>
      </c>
      <c r="F80" s="64">
        <v>913</v>
      </c>
      <c r="G80" s="36">
        <v>46084.68</v>
      </c>
      <c r="H80" s="36">
        <v>46084.68</v>
      </c>
      <c r="I80" s="45">
        <v>36685</v>
      </c>
      <c r="J80" s="45">
        <v>37225</v>
      </c>
      <c r="K80" s="45">
        <v>37225</v>
      </c>
      <c r="L80" s="29">
        <v>366</v>
      </c>
      <c r="M80" s="29" t="s">
        <v>106</v>
      </c>
      <c r="N80" s="46">
        <v>540</v>
      </c>
      <c r="O80" s="46"/>
      <c r="P80" s="46"/>
      <c r="Q80" s="46"/>
      <c r="R80" s="46"/>
    </row>
    <row r="81" spans="2:18" s="2" customFormat="1" ht="11.25">
      <c r="B81" s="63">
        <v>321110001</v>
      </c>
      <c r="C81" s="62">
        <v>1</v>
      </c>
      <c r="D81" s="2" t="s">
        <v>130</v>
      </c>
      <c r="E81" s="64">
        <v>30</v>
      </c>
      <c r="F81" s="64">
        <v>801</v>
      </c>
      <c r="G81" s="36">
        <v>41378.82</v>
      </c>
      <c r="H81" s="36">
        <v>4137.88</v>
      </c>
      <c r="I81" s="45">
        <v>36664</v>
      </c>
      <c r="J81" s="45">
        <v>37225</v>
      </c>
      <c r="K81" s="45">
        <v>37225</v>
      </c>
      <c r="L81" s="29">
        <v>366</v>
      </c>
      <c r="M81" s="29" t="s">
        <v>48</v>
      </c>
      <c r="N81" s="46">
        <v>561</v>
      </c>
      <c r="O81" s="46"/>
      <c r="P81" s="46"/>
      <c r="Q81" s="46"/>
      <c r="R81" s="46"/>
    </row>
    <row r="82" spans="2:18" s="2" customFormat="1" ht="11.25">
      <c r="B82" s="63">
        <v>321229901</v>
      </c>
      <c r="C82" s="62">
        <v>1</v>
      </c>
      <c r="D82" s="2" t="s">
        <v>131</v>
      </c>
      <c r="E82" s="64">
        <v>76.9</v>
      </c>
      <c r="F82" s="64">
        <v>978</v>
      </c>
      <c r="G82" s="36">
        <v>21537</v>
      </c>
      <c r="H82" s="36">
        <v>2153.7</v>
      </c>
      <c r="I82" s="45">
        <v>36565</v>
      </c>
      <c r="J82" s="45">
        <v>37225</v>
      </c>
      <c r="K82" s="45">
        <v>37225</v>
      </c>
      <c r="L82" s="29">
        <v>366</v>
      </c>
      <c r="M82" s="29" t="s">
        <v>49</v>
      </c>
      <c r="N82" s="46">
        <v>660</v>
      </c>
      <c r="O82" s="46"/>
      <c r="P82" s="46"/>
      <c r="Q82" s="46"/>
      <c r="R82" s="46"/>
    </row>
    <row r="83" spans="2:18" s="2" customFormat="1" ht="11.25">
      <c r="B83" s="63">
        <v>320259801</v>
      </c>
      <c r="C83" s="62">
        <v>2</v>
      </c>
      <c r="D83" s="2" t="s">
        <v>132</v>
      </c>
      <c r="E83" s="64">
        <v>61.4</v>
      </c>
      <c r="F83" s="64">
        <v>1114.3</v>
      </c>
      <c r="G83" s="36">
        <v>25881.02</v>
      </c>
      <c r="H83" s="36">
        <v>4053.06</v>
      </c>
      <c r="I83" s="45">
        <v>36067</v>
      </c>
      <c r="J83" s="45">
        <v>37225</v>
      </c>
      <c r="K83" s="45">
        <v>37225</v>
      </c>
      <c r="L83" s="29">
        <v>366</v>
      </c>
      <c r="M83" s="29" t="s">
        <v>66</v>
      </c>
      <c r="N83" s="46">
        <v>1158</v>
      </c>
      <c r="O83" s="46"/>
      <c r="P83" s="46"/>
      <c r="Q83" s="46"/>
      <c r="R83" s="46"/>
    </row>
    <row r="84" spans="2:18" s="2" customFormat="1" ht="11.25">
      <c r="B84" s="63">
        <v>320249801</v>
      </c>
      <c r="C84" s="62">
        <v>1</v>
      </c>
      <c r="D84" s="2" t="s">
        <v>133</v>
      </c>
      <c r="E84" s="64">
        <v>127.9</v>
      </c>
      <c r="F84" s="64">
        <v>1358</v>
      </c>
      <c r="G84" s="36">
        <v>29704.82</v>
      </c>
      <c r="H84" s="36">
        <v>20793.4</v>
      </c>
      <c r="I84" s="45">
        <v>36032</v>
      </c>
      <c r="J84" s="45">
        <v>36860</v>
      </c>
      <c r="K84" s="45">
        <v>37225</v>
      </c>
      <c r="L84" s="29">
        <v>366</v>
      </c>
      <c r="M84" s="29" t="s">
        <v>112</v>
      </c>
      <c r="N84" s="46">
        <v>1193</v>
      </c>
      <c r="O84" s="46"/>
      <c r="P84" s="46"/>
      <c r="Q84" s="46"/>
      <c r="R84" s="46"/>
    </row>
    <row r="85" spans="2:18" s="2" customFormat="1" ht="11.25">
      <c r="B85" s="63">
        <v>321089901</v>
      </c>
      <c r="C85" s="62">
        <v>1</v>
      </c>
      <c r="D85" s="2" t="s">
        <v>134</v>
      </c>
      <c r="E85" s="64">
        <v>55.3</v>
      </c>
      <c r="F85" s="64">
        <v>1148.6</v>
      </c>
      <c r="G85" s="36">
        <v>22624.6</v>
      </c>
      <c r="H85" s="36">
        <v>2262.46</v>
      </c>
      <c r="I85" s="45">
        <v>36383</v>
      </c>
      <c r="J85" s="45">
        <v>37225</v>
      </c>
      <c r="K85" s="45">
        <v>37225</v>
      </c>
      <c r="L85" s="29">
        <v>366</v>
      </c>
      <c r="M85" s="29" t="s">
        <v>64</v>
      </c>
      <c r="N85" s="46">
        <v>842</v>
      </c>
      <c r="O85" s="46"/>
      <c r="P85" s="46"/>
      <c r="Q85" s="46"/>
      <c r="R85" s="46"/>
    </row>
    <row r="86" spans="2:18" s="2" customFormat="1" ht="11.25">
      <c r="B86" s="63">
        <v>321219901</v>
      </c>
      <c r="C86" s="62">
        <v>1</v>
      </c>
      <c r="D86" s="2" t="s">
        <v>135</v>
      </c>
      <c r="E86" s="64">
        <v>63.7</v>
      </c>
      <c r="F86" s="64">
        <v>1091</v>
      </c>
      <c r="G86" s="36">
        <v>22347</v>
      </c>
      <c r="H86" s="36">
        <v>2264.7</v>
      </c>
      <c r="I86" s="45">
        <v>36553</v>
      </c>
      <c r="J86" s="45">
        <v>37225</v>
      </c>
      <c r="K86" s="45">
        <v>37225</v>
      </c>
      <c r="L86" s="29">
        <v>366</v>
      </c>
      <c r="M86" s="29" t="s">
        <v>49</v>
      </c>
      <c r="N86" s="46">
        <v>672</v>
      </c>
      <c r="O86" s="46"/>
      <c r="P86" s="46"/>
      <c r="Q86" s="46"/>
      <c r="R86" s="46"/>
    </row>
    <row r="87" spans="2:18" s="2" customFormat="1" ht="11.25">
      <c r="B87" s="63">
        <v>321060001</v>
      </c>
      <c r="C87" s="62">
        <v>1</v>
      </c>
      <c r="D87" s="2" t="s">
        <v>136</v>
      </c>
      <c r="E87" s="64">
        <v>44</v>
      </c>
      <c r="F87" s="64">
        <v>1391</v>
      </c>
      <c r="G87" s="36">
        <v>56443.53</v>
      </c>
      <c r="H87" s="36">
        <v>56443.53</v>
      </c>
      <c r="I87" s="45">
        <v>36649</v>
      </c>
      <c r="J87" s="45">
        <v>37225</v>
      </c>
      <c r="K87" s="45">
        <v>37225</v>
      </c>
      <c r="L87" s="29">
        <v>366</v>
      </c>
      <c r="M87" s="29" t="s">
        <v>106</v>
      </c>
      <c r="N87" s="46">
        <v>576</v>
      </c>
      <c r="O87" s="46"/>
      <c r="P87" s="46"/>
      <c r="Q87" s="46"/>
      <c r="R87" s="46"/>
    </row>
    <row r="88" spans="2:18" s="2" customFormat="1" ht="11.25">
      <c r="B88" s="63">
        <v>321159901</v>
      </c>
      <c r="C88" s="62">
        <v>1</v>
      </c>
      <c r="D88" s="2" t="s">
        <v>137</v>
      </c>
      <c r="E88" s="64">
        <v>78.8</v>
      </c>
      <c r="F88" s="64">
        <v>1704</v>
      </c>
      <c r="G88" s="36">
        <v>41690.5</v>
      </c>
      <c r="H88" s="36">
        <v>4169.05</v>
      </c>
      <c r="I88" s="45">
        <v>36419</v>
      </c>
      <c r="J88" s="45">
        <v>37225</v>
      </c>
      <c r="K88" s="45">
        <v>37225</v>
      </c>
      <c r="L88" s="29">
        <v>366</v>
      </c>
      <c r="M88" s="29" t="s">
        <v>49</v>
      </c>
      <c r="N88" s="46">
        <v>806</v>
      </c>
      <c r="O88" s="46"/>
      <c r="P88" s="46"/>
      <c r="Q88" s="46"/>
      <c r="R88" s="46"/>
    </row>
    <row r="89" spans="2:18" s="2" customFormat="1" ht="11.25">
      <c r="B89" s="63">
        <v>320039701</v>
      </c>
      <c r="C89" s="62">
        <v>1</v>
      </c>
      <c r="D89" s="2" t="s">
        <v>138</v>
      </c>
      <c r="E89" s="64">
        <v>194</v>
      </c>
      <c r="F89" s="64">
        <v>1623.4</v>
      </c>
      <c r="G89" s="36">
        <v>30486.6</v>
      </c>
      <c r="H89" s="36">
        <v>21507.12</v>
      </c>
      <c r="I89" s="45">
        <v>35790</v>
      </c>
      <c r="J89" s="45">
        <v>36860</v>
      </c>
      <c r="K89" s="45">
        <v>37225</v>
      </c>
      <c r="L89" s="29">
        <v>366</v>
      </c>
      <c r="M89" s="29" t="s">
        <v>64</v>
      </c>
      <c r="N89" s="46">
        <v>1435</v>
      </c>
      <c r="O89" s="46"/>
      <c r="P89" s="46"/>
      <c r="Q89" s="46"/>
      <c r="R89" s="46"/>
    </row>
    <row r="90" spans="2:18" s="2" customFormat="1" ht="11.25">
      <c r="B90" s="63">
        <v>321199901</v>
      </c>
      <c r="C90" s="62">
        <v>1</v>
      </c>
      <c r="D90" s="2" t="s">
        <v>139</v>
      </c>
      <c r="E90" s="64">
        <v>42.4</v>
      </c>
      <c r="F90" s="64">
        <v>728.2</v>
      </c>
      <c r="G90" s="36">
        <v>21055.9</v>
      </c>
      <c r="H90" s="36">
        <v>2105.59</v>
      </c>
      <c r="I90" s="45">
        <v>36402</v>
      </c>
      <c r="J90" s="45">
        <v>37225</v>
      </c>
      <c r="K90" s="45">
        <v>37225</v>
      </c>
      <c r="L90" s="29">
        <v>366</v>
      </c>
      <c r="M90" s="29" t="s">
        <v>99</v>
      </c>
      <c r="N90" s="46">
        <v>823</v>
      </c>
      <c r="O90" s="46"/>
      <c r="P90" s="46"/>
      <c r="Q90" s="46"/>
      <c r="R90" s="46"/>
    </row>
    <row r="91" spans="2:18" s="2" customFormat="1" ht="11.25">
      <c r="B91" s="63">
        <v>321109901</v>
      </c>
      <c r="C91" s="62">
        <v>1</v>
      </c>
      <c r="D91" s="2" t="s">
        <v>140</v>
      </c>
      <c r="E91" s="64">
        <v>41.9</v>
      </c>
      <c r="F91" s="64">
        <v>1081</v>
      </c>
      <c r="G91" s="36">
        <v>21554.5</v>
      </c>
      <c r="H91" s="36">
        <v>21554.5</v>
      </c>
      <c r="I91" s="45">
        <v>36333</v>
      </c>
      <c r="J91" s="45">
        <v>37225</v>
      </c>
      <c r="K91" s="45">
        <v>37225</v>
      </c>
      <c r="L91" s="29">
        <v>366</v>
      </c>
      <c r="M91" s="29" t="s">
        <v>49</v>
      </c>
      <c r="N91" s="46">
        <v>892</v>
      </c>
      <c r="O91" s="46"/>
      <c r="P91" s="46"/>
      <c r="Q91" s="46"/>
      <c r="R91" s="46"/>
    </row>
    <row r="92" spans="2:18" s="2" customFormat="1" ht="11.25">
      <c r="B92" s="63">
        <v>320279801</v>
      </c>
      <c r="C92" s="62">
        <v>1</v>
      </c>
      <c r="D92" s="2" t="s">
        <v>141</v>
      </c>
      <c r="E92" s="64">
        <v>79.3</v>
      </c>
      <c r="F92" s="64">
        <v>1361.6</v>
      </c>
      <c r="G92" s="36">
        <v>22803.73</v>
      </c>
      <c r="H92" s="36">
        <v>2280.37</v>
      </c>
      <c r="I92" s="45">
        <v>36297</v>
      </c>
      <c r="J92" s="45">
        <v>37225</v>
      </c>
      <c r="K92" s="45">
        <v>37225</v>
      </c>
      <c r="L92" s="29">
        <v>366</v>
      </c>
      <c r="M92" s="29" t="s">
        <v>112</v>
      </c>
      <c r="N92" s="46">
        <v>928</v>
      </c>
      <c r="O92" s="46"/>
      <c r="P92" s="46"/>
      <c r="Q92" s="46"/>
      <c r="R92" s="46"/>
    </row>
    <row r="93" spans="2:18" s="2" customFormat="1" ht="11.25">
      <c r="B93" s="63">
        <v>320159801</v>
      </c>
      <c r="C93" s="62">
        <v>1</v>
      </c>
      <c r="D93" s="2" t="s">
        <v>142</v>
      </c>
      <c r="E93" s="64">
        <v>23.4</v>
      </c>
      <c r="F93" s="64">
        <v>566.9</v>
      </c>
      <c r="G93" s="36">
        <v>15764.9</v>
      </c>
      <c r="H93" s="36">
        <v>1576.49</v>
      </c>
      <c r="I93" s="45">
        <v>36007</v>
      </c>
      <c r="J93" s="45">
        <v>37225</v>
      </c>
      <c r="K93" s="45">
        <v>37225</v>
      </c>
      <c r="L93" s="29">
        <v>366</v>
      </c>
      <c r="M93" s="29" t="s">
        <v>49</v>
      </c>
      <c r="N93" s="46">
        <v>1218</v>
      </c>
      <c r="O93" s="46"/>
      <c r="P93" s="46"/>
      <c r="Q93" s="46"/>
      <c r="R93" s="46"/>
    </row>
    <row r="94" spans="2:18" s="2" customFormat="1" ht="11.25">
      <c r="B94" s="63">
        <v>320099801</v>
      </c>
      <c r="C94" s="62">
        <v>1</v>
      </c>
      <c r="D94" s="2" t="s">
        <v>143</v>
      </c>
      <c r="E94" s="64">
        <v>138</v>
      </c>
      <c r="F94" s="64">
        <v>1526.8</v>
      </c>
      <c r="G94" s="36">
        <v>32510.82</v>
      </c>
      <c r="H94" s="36">
        <v>3251.08</v>
      </c>
      <c r="I94" s="45">
        <v>36255</v>
      </c>
      <c r="J94" s="45">
        <v>36860</v>
      </c>
      <c r="K94" s="45">
        <v>37225</v>
      </c>
      <c r="L94" s="29">
        <v>366</v>
      </c>
      <c r="M94" s="29" t="s">
        <v>49</v>
      </c>
      <c r="N94" s="46">
        <v>970</v>
      </c>
      <c r="O94" s="46"/>
      <c r="P94" s="46"/>
      <c r="Q94" s="46"/>
      <c r="R94" s="46"/>
    </row>
    <row r="95" spans="2:18" s="2" customFormat="1" ht="11.25">
      <c r="B95" s="63">
        <v>321059901</v>
      </c>
      <c r="C95" s="62">
        <v>1</v>
      </c>
      <c r="D95" s="2" t="s">
        <v>144</v>
      </c>
      <c r="E95" s="64">
        <v>75.3</v>
      </c>
      <c r="F95" s="64">
        <v>1421.2</v>
      </c>
      <c r="G95" s="36">
        <v>28393.23</v>
      </c>
      <c r="H95" s="36">
        <v>2839.32</v>
      </c>
      <c r="I95" s="45">
        <v>36419</v>
      </c>
      <c r="J95" s="45">
        <v>37225</v>
      </c>
      <c r="K95" s="45">
        <v>37225</v>
      </c>
      <c r="L95" s="29">
        <v>366</v>
      </c>
      <c r="M95" s="29" t="s">
        <v>49</v>
      </c>
      <c r="N95" s="46">
        <v>806</v>
      </c>
      <c r="O95" s="46"/>
      <c r="P95" s="46"/>
      <c r="Q95" s="46"/>
      <c r="R95" s="46"/>
    </row>
    <row r="96" spans="2:18" s="2" customFormat="1" ht="11.25">
      <c r="B96" s="63">
        <v>320339801</v>
      </c>
      <c r="C96" s="62">
        <v>1</v>
      </c>
      <c r="D96" s="2" t="s">
        <v>145</v>
      </c>
      <c r="E96" s="64">
        <v>56.5</v>
      </c>
      <c r="F96" s="64">
        <v>1164.3</v>
      </c>
      <c r="G96" s="36">
        <v>34198.63</v>
      </c>
      <c r="H96" s="36">
        <v>19493.22</v>
      </c>
      <c r="I96" s="45">
        <v>36049</v>
      </c>
      <c r="J96" s="45">
        <v>37225</v>
      </c>
      <c r="K96" s="45">
        <v>37225</v>
      </c>
      <c r="L96" s="29">
        <v>366</v>
      </c>
      <c r="M96" s="29" t="s">
        <v>127</v>
      </c>
      <c r="N96" s="46">
        <v>1176</v>
      </c>
      <c r="O96" s="46"/>
      <c r="P96" s="46"/>
      <c r="Q96" s="46"/>
      <c r="R96" s="46"/>
    </row>
    <row r="97" spans="2:18" s="2" customFormat="1" ht="11.25">
      <c r="B97" s="63">
        <v>321080001</v>
      </c>
      <c r="C97" s="62">
        <v>1</v>
      </c>
      <c r="D97" s="2" t="s">
        <v>96</v>
      </c>
      <c r="E97" s="64">
        <v>17.4</v>
      </c>
      <c r="F97" s="64">
        <v>416.2</v>
      </c>
      <c r="G97" s="36">
        <v>20120</v>
      </c>
      <c r="H97" s="36">
        <v>2012</v>
      </c>
      <c r="I97" s="45">
        <v>36662</v>
      </c>
      <c r="J97" s="45">
        <v>37225</v>
      </c>
      <c r="K97" s="45">
        <v>37225</v>
      </c>
      <c r="L97" s="29">
        <v>366</v>
      </c>
      <c r="M97" s="29" t="s">
        <v>106</v>
      </c>
      <c r="N97" s="46">
        <v>563</v>
      </c>
      <c r="O97" s="46"/>
      <c r="P97" s="46"/>
      <c r="Q97" s="46"/>
      <c r="R97" s="46"/>
    </row>
    <row r="98" spans="2:18" s="2" customFormat="1" ht="11.25">
      <c r="B98" s="63">
        <v>320389701</v>
      </c>
      <c r="C98" s="62">
        <v>1</v>
      </c>
      <c r="D98" s="2" t="s">
        <v>146</v>
      </c>
      <c r="E98" s="64">
        <v>42</v>
      </c>
      <c r="F98" s="64">
        <v>359.6</v>
      </c>
      <c r="G98" s="36">
        <v>9200.09</v>
      </c>
      <c r="H98" s="36">
        <v>5520.04</v>
      </c>
      <c r="I98" s="45">
        <v>36000</v>
      </c>
      <c r="J98" s="45">
        <v>36860</v>
      </c>
      <c r="K98" s="45">
        <v>37225</v>
      </c>
      <c r="L98" s="29">
        <v>366</v>
      </c>
      <c r="M98" s="29" t="s">
        <v>55</v>
      </c>
      <c r="N98" s="46">
        <v>1225</v>
      </c>
      <c r="O98" s="46"/>
      <c r="P98" s="46"/>
      <c r="Q98" s="46"/>
      <c r="R98" s="46"/>
    </row>
    <row r="99" spans="2:18" s="2" customFormat="1" ht="11.25">
      <c r="B99" s="63">
        <v>321179901</v>
      </c>
      <c r="C99" s="62">
        <v>1</v>
      </c>
      <c r="D99" s="2" t="s">
        <v>147</v>
      </c>
      <c r="E99" s="64">
        <v>16.5</v>
      </c>
      <c r="F99" s="64">
        <v>311</v>
      </c>
      <c r="G99" s="36">
        <v>5820.75</v>
      </c>
      <c r="H99" s="36">
        <v>582.08</v>
      </c>
      <c r="I99" s="45">
        <v>36334</v>
      </c>
      <c r="J99" s="45">
        <v>37225</v>
      </c>
      <c r="K99" s="45">
        <v>37225</v>
      </c>
      <c r="L99" s="29">
        <v>366</v>
      </c>
      <c r="M99" s="29" t="s">
        <v>110</v>
      </c>
      <c r="N99" s="46">
        <v>891</v>
      </c>
      <c r="O99" s="46"/>
      <c r="P99" s="46"/>
      <c r="Q99" s="46"/>
      <c r="R99" s="46"/>
    </row>
    <row r="100" spans="2:18" s="2" customFormat="1" ht="11.25">
      <c r="B100" s="63">
        <v>320209801</v>
      </c>
      <c r="C100" s="62">
        <v>1</v>
      </c>
      <c r="D100" s="2" t="s">
        <v>148</v>
      </c>
      <c r="E100" s="64">
        <v>20.7</v>
      </c>
      <c r="F100" s="64">
        <v>164.4</v>
      </c>
      <c r="G100" s="36">
        <v>2696.92</v>
      </c>
      <c r="H100" s="36">
        <v>512.72</v>
      </c>
      <c r="I100" s="45">
        <v>36150</v>
      </c>
      <c r="J100" s="45">
        <v>37225</v>
      </c>
      <c r="K100" s="45">
        <v>37225</v>
      </c>
      <c r="L100" s="29">
        <v>366</v>
      </c>
      <c r="M100" s="29" t="s">
        <v>149</v>
      </c>
      <c r="N100" s="46">
        <v>1075</v>
      </c>
      <c r="O100" s="46"/>
      <c r="P100" s="46"/>
      <c r="Q100" s="46"/>
      <c r="R100" s="46"/>
    </row>
    <row r="101" spans="2:18" s="2" customFormat="1" ht="11.25">
      <c r="B101" s="63">
        <v>320149801</v>
      </c>
      <c r="C101" s="62">
        <v>1</v>
      </c>
      <c r="D101" s="2" t="s">
        <v>150</v>
      </c>
      <c r="E101" s="64">
        <v>48.8</v>
      </c>
      <c r="F101" s="64">
        <v>998.9</v>
      </c>
      <c r="G101" s="36">
        <v>27833.62</v>
      </c>
      <c r="H101" s="36">
        <v>2783.36</v>
      </c>
      <c r="I101" s="45">
        <v>36032</v>
      </c>
      <c r="J101" s="45">
        <v>37225</v>
      </c>
      <c r="K101" s="45">
        <v>37225</v>
      </c>
      <c r="L101" s="29">
        <v>366</v>
      </c>
      <c r="M101" s="29" t="s">
        <v>102</v>
      </c>
      <c r="N101" s="46">
        <v>1193</v>
      </c>
      <c r="O101" s="46"/>
      <c r="P101" s="46"/>
      <c r="Q101" s="46"/>
      <c r="R101" s="46"/>
    </row>
    <row r="102" spans="2:18" s="2" customFormat="1" ht="11.25">
      <c r="B102" s="63">
        <v>320079801</v>
      </c>
      <c r="C102" s="62">
        <v>1</v>
      </c>
      <c r="D102" s="2" t="s">
        <v>151</v>
      </c>
      <c r="E102" s="64">
        <v>56</v>
      </c>
      <c r="F102" s="64">
        <v>884.8</v>
      </c>
      <c r="G102" s="36">
        <v>25963.07</v>
      </c>
      <c r="H102" s="36">
        <v>2596.31</v>
      </c>
      <c r="I102" s="45">
        <v>35992</v>
      </c>
      <c r="J102" s="45">
        <v>37225</v>
      </c>
      <c r="K102" s="45">
        <v>37225</v>
      </c>
      <c r="L102" s="29">
        <v>366</v>
      </c>
      <c r="M102" s="29" t="s">
        <v>57</v>
      </c>
      <c r="N102" s="46">
        <v>1233</v>
      </c>
      <c r="O102" s="46"/>
      <c r="P102" s="46"/>
      <c r="Q102" s="46"/>
      <c r="R102" s="46"/>
    </row>
    <row r="103" spans="2:18" s="2" customFormat="1" ht="11.25">
      <c r="B103" s="63">
        <v>320229901</v>
      </c>
      <c r="C103" s="62">
        <v>1</v>
      </c>
      <c r="D103" s="2" t="s">
        <v>152</v>
      </c>
      <c r="E103" s="64">
        <v>79.2</v>
      </c>
      <c r="F103" s="64">
        <v>1283.6</v>
      </c>
      <c r="G103" s="36">
        <v>26762.92</v>
      </c>
      <c r="H103" s="36">
        <v>2676.29</v>
      </c>
      <c r="I103" s="45">
        <v>36257</v>
      </c>
      <c r="J103" s="45">
        <v>37225</v>
      </c>
      <c r="K103" s="45">
        <v>37225</v>
      </c>
      <c r="L103" s="29">
        <v>366</v>
      </c>
      <c r="M103" s="29" t="s">
        <v>52</v>
      </c>
      <c r="N103" s="46">
        <v>968</v>
      </c>
      <c r="O103" s="46"/>
      <c r="P103" s="46"/>
      <c r="Q103" s="46"/>
      <c r="R103" s="46"/>
    </row>
    <row r="104" spans="2:18" s="2" customFormat="1" ht="11.25">
      <c r="B104" s="63">
        <v>320039801</v>
      </c>
      <c r="C104" s="62">
        <v>1</v>
      </c>
      <c r="D104" s="2" t="s">
        <v>153</v>
      </c>
      <c r="E104" s="64">
        <v>73.7</v>
      </c>
      <c r="F104" s="64">
        <v>1640.4</v>
      </c>
      <c r="G104" s="36">
        <v>39880.09</v>
      </c>
      <c r="H104" s="36">
        <v>3988</v>
      </c>
      <c r="I104" s="45">
        <v>36283</v>
      </c>
      <c r="J104" s="45">
        <v>37225</v>
      </c>
      <c r="K104" s="45">
        <v>37225</v>
      </c>
      <c r="L104" s="29">
        <v>366</v>
      </c>
      <c r="M104" s="29" t="s">
        <v>73</v>
      </c>
      <c r="N104" s="46">
        <v>942</v>
      </c>
      <c r="O104" s="46"/>
      <c r="P104" s="46"/>
      <c r="Q104" s="46"/>
      <c r="R104" s="46"/>
    </row>
    <row r="105" spans="2:18" s="2" customFormat="1" ht="11.25">
      <c r="B105" s="63">
        <v>320359801</v>
      </c>
      <c r="C105" s="62">
        <v>1</v>
      </c>
      <c r="D105" s="2" t="s">
        <v>154</v>
      </c>
      <c r="E105" s="64">
        <v>73</v>
      </c>
      <c r="F105" s="64">
        <v>556.4</v>
      </c>
      <c r="G105" s="36">
        <v>21852.86</v>
      </c>
      <c r="H105" s="36">
        <v>2185.29</v>
      </c>
      <c r="I105" s="45">
        <v>36172</v>
      </c>
      <c r="J105" s="45">
        <v>36860</v>
      </c>
      <c r="K105" s="45">
        <v>37225</v>
      </c>
      <c r="L105" s="29">
        <v>366</v>
      </c>
      <c r="M105" s="29" t="s">
        <v>110</v>
      </c>
      <c r="N105" s="46">
        <v>1053</v>
      </c>
      <c r="O105" s="46"/>
      <c r="P105" s="46"/>
      <c r="Q105" s="46"/>
      <c r="R105" s="46"/>
    </row>
    <row r="106" spans="2:18" s="2" customFormat="1" ht="11.25">
      <c r="B106" s="63">
        <v>320079701</v>
      </c>
      <c r="C106" s="62">
        <v>1</v>
      </c>
      <c r="D106" s="2" t="s">
        <v>155</v>
      </c>
      <c r="E106" s="64">
        <v>122.5</v>
      </c>
      <c r="F106" s="64">
        <v>1952.9</v>
      </c>
      <c r="G106" s="36">
        <v>40741.47</v>
      </c>
      <c r="H106" s="36">
        <v>17926.23</v>
      </c>
      <c r="I106" s="45">
        <v>35723</v>
      </c>
      <c r="J106" s="45">
        <v>36860</v>
      </c>
      <c r="K106" s="45">
        <v>37225</v>
      </c>
      <c r="L106" s="29">
        <v>366</v>
      </c>
      <c r="M106" s="29" t="s">
        <v>110</v>
      </c>
      <c r="N106" s="46">
        <v>1502</v>
      </c>
      <c r="O106" s="46"/>
      <c r="P106" s="46"/>
      <c r="Q106" s="46"/>
      <c r="R106" s="46"/>
    </row>
    <row r="107" spans="2:18" s="2" customFormat="1" ht="11.25">
      <c r="B107" s="63">
        <v>320289801</v>
      </c>
      <c r="C107" s="62">
        <v>1</v>
      </c>
      <c r="D107" s="2" t="s">
        <v>156</v>
      </c>
      <c r="E107" s="64">
        <v>234</v>
      </c>
      <c r="F107" s="64">
        <v>2716.5</v>
      </c>
      <c r="G107" s="36">
        <v>50323.14</v>
      </c>
      <c r="H107" s="36">
        <v>5032.31</v>
      </c>
      <c r="I107" s="45">
        <v>36305</v>
      </c>
      <c r="J107" s="45">
        <v>37225</v>
      </c>
      <c r="K107" s="45">
        <v>37225</v>
      </c>
      <c r="L107" s="29">
        <v>366</v>
      </c>
      <c r="M107" s="29" t="s">
        <v>110</v>
      </c>
      <c r="N107" s="46">
        <v>920</v>
      </c>
      <c r="O107" s="46"/>
      <c r="P107" s="46"/>
      <c r="Q107" s="46"/>
      <c r="R107" s="46"/>
    </row>
    <row r="108" spans="2:18" s="2" customFormat="1" ht="11.25">
      <c r="B108" s="63">
        <v>321070001</v>
      </c>
      <c r="C108" s="62">
        <v>1</v>
      </c>
      <c r="D108" s="2" t="s">
        <v>157</v>
      </c>
      <c r="E108" s="64">
        <v>34.3</v>
      </c>
      <c r="F108" s="64">
        <v>1153</v>
      </c>
      <c r="G108" s="36">
        <v>65744.06</v>
      </c>
      <c r="H108" s="36">
        <v>6574.41</v>
      </c>
      <c r="I108" s="45">
        <v>36642</v>
      </c>
      <c r="J108" s="45">
        <v>37225</v>
      </c>
      <c r="K108" s="45">
        <v>37225</v>
      </c>
      <c r="L108" s="29">
        <v>366</v>
      </c>
      <c r="M108" s="29" t="s">
        <v>52</v>
      </c>
      <c r="N108" s="46">
        <v>583</v>
      </c>
      <c r="O108" s="46"/>
      <c r="P108" s="46"/>
      <c r="Q108" s="46"/>
      <c r="R108" s="46"/>
    </row>
    <row r="109" spans="2:18" s="2" customFormat="1" ht="11.25">
      <c r="B109" s="63">
        <v>320329701</v>
      </c>
      <c r="C109" s="62">
        <v>1</v>
      </c>
      <c r="D109" s="2" t="s">
        <v>158</v>
      </c>
      <c r="E109" s="64">
        <v>56.7</v>
      </c>
      <c r="F109" s="64">
        <v>492.2</v>
      </c>
      <c r="G109" s="36">
        <v>11182.03</v>
      </c>
      <c r="H109" s="36">
        <v>1597.43</v>
      </c>
      <c r="I109" s="45">
        <v>35732</v>
      </c>
      <c r="J109" s="45">
        <v>36494</v>
      </c>
      <c r="K109" s="45">
        <v>37225</v>
      </c>
      <c r="L109" s="29">
        <v>366</v>
      </c>
      <c r="M109" s="29" t="s">
        <v>49</v>
      </c>
      <c r="N109" s="46">
        <v>1493</v>
      </c>
      <c r="O109" s="46"/>
      <c r="P109" s="46"/>
      <c r="Q109" s="46"/>
      <c r="R109" s="46"/>
    </row>
    <row r="110" spans="2:18" s="2" customFormat="1" ht="11.25">
      <c r="B110" s="63">
        <v>321240002</v>
      </c>
      <c r="C110" s="62">
        <v>1</v>
      </c>
      <c r="D110" s="2" t="s">
        <v>159</v>
      </c>
      <c r="E110" s="64">
        <v>80</v>
      </c>
      <c r="F110" s="64">
        <v>530</v>
      </c>
      <c r="G110" s="36">
        <v>30220.02</v>
      </c>
      <c r="H110" s="36">
        <v>30220.02</v>
      </c>
      <c r="I110" s="45">
        <v>36717</v>
      </c>
      <c r="J110" s="45">
        <v>37406</v>
      </c>
      <c r="K110" s="45">
        <v>37406</v>
      </c>
      <c r="L110" s="29">
        <v>547</v>
      </c>
      <c r="M110" s="29" t="s">
        <v>106</v>
      </c>
      <c r="N110" s="46">
        <v>689</v>
      </c>
      <c r="O110" s="46"/>
      <c r="P110" s="46"/>
      <c r="Q110" s="46"/>
      <c r="R110" s="46"/>
    </row>
    <row r="111" spans="2:18" s="2" customFormat="1" ht="11.25">
      <c r="B111" s="63">
        <v>320119901</v>
      </c>
      <c r="C111" s="62">
        <v>1</v>
      </c>
      <c r="D111" s="2" t="s">
        <v>160</v>
      </c>
      <c r="E111" s="64">
        <v>73.6</v>
      </c>
      <c r="F111" s="64">
        <v>1820</v>
      </c>
      <c r="G111" s="36">
        <v>48234.5</v>
      </c>
      <c r="H111" s="36">
        <v>4823.45</v>
      </c>
      <c r="I111" s="45">
        <v>36364</v>
      </c>
      <c r="J111" s="45">
        <v>37407</v>
      </c>
      <c r="K111" s="45">
        <v>37407</v>
      </c>
      <c r="L111" s="29">
        <v>548</v>
      </c>
      <c r="M111" s="29" t="s">
        <v>161</v>
      </c>
      <c r="N111" s="46">
        <v>1043</v>
      </c>
      <c r="O111" s="46"/>
      <c r="P111" s="46"/>
      <c r="Q111" s="46"/>
      <c r="R111" s="46"/>
    </row>
    <row r="112" spans="2:18" s="2" customFormat="1" ht="11.25">
      <c r="B112" s="63">
        <v>321169901</v>
      </c>
      <c r="C112" s="62">
        <v>1</v>
      </c>
      <c r="D112" s="2" t="s">
        <v>162</v>
      </c>
      <c r="E112" s="64">
        <v>148</v>
      </c>
      <c r="F112" s="64">
        <v>1276.2</v>
      </c>
      <c r="G112" s="36">
        <v>41054.5</v>
      </c>
      <c r="H112" s="36">
        <v>4105.45</v>
      </c>
      <c r="I112" s="45">
        <v>36516</v>
      </c>
      <c r="J112" s="45">
        <v>37407</v>
      </c>
      <c r="K112" s="45">
        <v>37407</v>
      </c>
      <c r="L112" s="29">
        <v>548</v>
      </c>
      <c r="M112" s="29" t="s">
        <v>45</v>
      </c>
      <c r="N112" s="46">
        <v>891</v>
      </c>
      <c r="O112" s="46"/>
      <c r="P112" s="46"/>
      <c r="Q112" s="46"/>
      <c r="R112" s="46"/>
    </row>
    <row r="113" spans="2:18" s="2" customFormat="1" ht="11.25">
      <c r="B113" s="63">
        <v>320019801</v>
      </c>
      <c r="C113" s="62">
        <v>2</v>
      </c>
      <c r="D113" s="2" t="s">
        <v>163</v>
      </c>
      <c r="E113" s="64">
        <v>134.7</v>
      </c>
      <c r="F113" s="64">
        <v>835</v>
      </c>
      <c r="G113" s="36">
        <v>12225.76</v>
      </c>
      <c r="H113" s="36">
        <v>1222.58</v>
      </c>
      <c r="I113" s="45">
        <v>36235</v>
      </c>
      <c r="J113" s="45">
        <v>37407</v>
      </c>
      <c r="K113" s="45">
        <v>37407</v>
      </c>
      <c r="L113" s="29">
        <v>548</v>
      </c>
      <c r="M113" s="29" t="s">
        <v>66</v>
      </c>
      <c r="N113" s="46">
        <v>1172</v>
      </c>
      <c r="O113" s="46"/>
      <c r="P113" s="46"/>
      <c r="Q113" s="46"/>
      <c r="R113" s="46"/>
    </row>
    <row r="114" spans="2:18" s="2" customFormat="1" ht="11.25">
      <c r="B114" s="63">
        <v>320179901</v>
      </c>
      <c r="C114" s="62">
        <v>1</v>
      </c>
      <c r="D114" s="2" t="s">
        <v>164</v>
      </c>
      <c r="E114" s="64">
        <v>99.6</v>
      </c>
      <c r="F114" s="64">
        <v>2773.5</v>
      </c>
      <c r="G114" s="36">
        <v>76948.5</v>
      </c>
      <c r="H114" s="36">
        <v>7823.35</v>
      </c>
      <c r="I114" s="45">
        <v>36378</v>
      </c>
      <c r="J114" s="45">
        <v>37407</v>
      </c>
      <c r="K114" s="45">
        <v>37407</v>
      </c>
      <c r="L114" s="29">
        <v>548</v>
      </c>
      <c r="M114" s="29" t="s">
        <v>73</v>
      </c>
      <c r="N114" s="46">
        <v>1029</v>
      </c>
      <c r="O114" s="46"/>
      <c r="P114" s="46"/>
      <c r="Q114" s="46"/>
      <c r="R114" s="46"/>
    </row>
    <row r="115" spans="2:18" s="2" customFormat="1" ht="11.25">
      <c r="B115" s="63">
        <v>320239901</v>
      </c>
      <c r="C115" s="62">
        <v>1</v>
      </c>
      <c r="D115" s="2" t="s">
        <v>165</v>
      </c>
      <c r="E115" s="64">
        <v>91.9</v>
      </c>
      <c r="F115" s="64">
        <v>809.4</v>
      </c>
      <c r="G115" s="36">
        <v>18612.32</v>
      </c>
      <c r="H115" s="36">
        <v>1861.23</v>
      </c>
      <c r="I115" s="45">
        <v>36299</v>
      </c>
      <c r="J115" s="45">
        <v>37407</v>
      </c>
      <c r="K115" s="45">
        <v>37407</v>
      </c>
      <c r="L115" s="29">
        <v>548</v>
      </c>
      <c r="M115" s="29" t="s">
        <v>110</v>
      </c>
      <c r="N115" s="46">
        <v>1108</v>
      </c>
      <c r="O115" s="46"/>
      <c r="P115" s="46"/>
      <c r="Q115" s="46"/>
      <c r="R115" s="46"/>
    </row>
    <row r="116" spans="2:18" s="2" customFormat="1" ht="11.25">
      <c r="B116" s="63">
        <v>320069901</v>
      </c>
      <c r="C116" s="62">
        <v>1</v>
      </c>
      <c r="D116" s="2" t="s">
        <v>166</v>
      </c>
      <c r="E116" s="64">
        <v>27</v>
      </c>
      <c r="F116" s="64">
        <v>81.2</v>
      </c>
      <c r="G116" s="36">
        <v>1443.14</v>
      </c>
      <c r="H116" s="36">
        <v>418.51</v>
      </c>
      <c r="I116" s="45">
        <v>36382</v>
      </c>
      <c r="J116" s="45">
        <v>37407</v>
      </c>
      <c r="K116" s="45">
        <v>37407</v>
      </c>
      <c r="L116" s="29">
        <v>548</v>
      </c>
      <c r="M116" s="29" t="s">
        <v>167</v>
      </c>
      <c r="N116" s="46">
        <v>1025</v>
      </c>
      <c r="O116" s="46"/>
      <c r="P116" s="46"/>
      <c r="Q116" s="46"/>
      <c r="R116" s="46"/>
    </row>
    <row r="117" spans="2:18" s="2" customFormat="1" ht="11.25">
      <c r="B117" s="63">
        <v>321069901</v>
      </c>
      <c r="C117" s="62">
        <v>1</v>
      </c>
      <c r="D117" s="2" t="s">
        <v>168</v>
      </c>
      <c r="E117" s="64">
        <v>134.6</v>
      </c>
      <c r="F117" s="64">
        <v>2128.6</v>
      </c>
      <c r="G117" s="36">
        <v>52838.8</v>
      </c>
      <c r="H117" s="36">
        <v>47026.52</v>
      </c>
      <c r="I117" s="45">
        <v>36529</v>
      </c>
      <c r="J117" s="45">
        <v>37407</v>
      </c>
      <c r="K117" s="45">
        <v>37407</v>
      </c>
      <c r="L117" s="29">
        <v>548</v>
      </c>
      <c r="M117" s="29" t="s">
        <v>169</v>
      </c>
      <c r="N117" s="46">
        <v>878</v>
      </c>
      <c r="O117" s="46"/>
      <c r="P117" s="46"/>
      <c r="Q117" s="46"/>
      <c r="R117" s="46"/>
    </row>
    <row r="118" spans="2:18" s="2" customFormat="1" ht="11.25">
      <c r="B118" s="63">
        <v>320309801</v>
      </c>
      <c r="C118" s="62">
        <v>1</v>
      </c>
      <c r="D118" s="2" t="s">
        <v>170</v>
      </c>
      <c r="E118" s="64">
        <v>33.2</v>
      </c>
      <c r="F118" s="64">
        <v>361.7</v>
      </c>
      <c r="G118" s="36">
        <v>6256.38</v>
      </c>
      <c r="H118" s="36">
        <v>625.63</v>
      </c>
      <c r="I118" s="45">
        <v>36255</v>
      </c>
      <c r="J118" s="45">
        <v>37407</v>
      </c>
      <c r="K118" s="45">
        <v>37407</v>
      </c>
      <c r="L118" s="29">
        <v>548</v>
      </c>
      <c r="M118" s="29" t="s">
        <v>112</v>
      </c>
      <c r="N118" s="46">
        <v>1152</v>
      </c>
      <c r="O118" s="46"/>
      <c r="P118" s="46"/>
      <c r="Q118" s="46"/>
      <c r="R118" s="46"/>
    </row>
    <row r="119" spans="2:18" s="2" customFormat="1" ht="11.25">
      <c r="B119" s="63">
        <v>320309901</v>
      </c>
      <c r="C119" s="62">
        <v>1</v>
      </c>
      <c r="D119" s="2" t="s">
        <v>171</v>
      </c>
      <c r="E119" s="64">
        <v>18</v>
      </c>
      <c r="F119" s="64">
        <v>365.8</v>
      </c>
      <c r="G119" s="36">
        <v>10221.17</v>
      </c>
      <c r="H119" s="36">
        <v>1022.11</v>
      </c>
      <c r="I119" s="45">
        <v>36493</v>
      </c>
      <c r="J119" s="45">
        <v>37498</v>
      </c>
      <c r="K119" s="45">
        <v>37498</v>
      </c>
      <c r="L119" s="29">
        <v>639</v>
      </c>
      <c r="M119" s="29" t="s">
        <v>169</v>
      </c>
      <c r="N119" s="46">
        <v>1005</v>
      </c>
      <c r="O119" s="46"/>
      <c r="P119" s="46"/>
      <c r="Q119" s="46"/>
      <c r="R119" s="46"/>
    </row>
    <row r="120" spans="2:18" s="2" customFormat="1" ht="11.25">
      <c r="B120" s="63">
        <v>320109901</v>
      </c>
      <c r="C120" s="62">
        <v>1</v>
      </c>
      <c r="D120" s="2" t="s">
        <v>172</v>
      </c>
      <c r="E120" s="64">
        <v>57.9</v>
      </c>
      <c r="F120" s="64">
        <v>697.1</v>
      </c>
      <c r="G120" s="36">
        <v>19974.46</v>
      </c>
      <c r="H120" s="36">
        <v>1997.44</v>
      </c>
      <c r="I120" s="45">
        <v>36416</v>
      </c>
      <c r="J120" s="45">
        <v>37590</v>
      </c>
      <c r="K120" s="45">
        <v>37590</v>
      </c>
      <c r="L120" s="29">
        <v>731</v>
      </c>
      <c r="M120" s="29" t="s">
        <v>78</v>
      </c>
      <c r="N120" s="46">
        <v>1174</v>
      </c>
      <c r="O120" s="46"/>
      <c r="P120" s="46"/>
      <c r="Q120" s="46"/>
      <c r="R120" s="46"/>
    </row>
    <row r="121" spans="2:18" s="2" customFormat="1" ht="11.25">
      <c r="B121" s="63">
        <v>320269901</v>
      </c>
      <c r="C121" s="62">
        <v>1</v>
      </c>
      <c r="D121" s="2" t="s">
        <v>173</v>
      </c>
      <c r="E121" s="64">
        <v>56.8</v>
      </c>
      <c r="F121" s="64">
        <v>565.4</v>
      </c>
      <c r="G121" s="36">
        <v>11902.85</v>
      </c>
      <c r="H121" s="36">
        <v>1190.29</v>
      </c>
      <c r="I121" s="45">
        <v>36623</v>
      </c>
      <c r="J121" s="45">
        <v>37590</v>
      </c>
      <c r="K121" s="45">
        <v>37590</v>
      </c>
      <c r="L121" s="29">
        <v>731</v>
      </c>
      <c r="M121" s="29" t="s">
        <v>127</v>
      </c>
      <c r="N121" s="46">
        <v>967</v>
      </c>
      <c r="O121" s="46"/>
      <c r="P121" s="46"/>
      <c r="Q121" s="46"/>
      <c r="R121" s="46"/>
    </row>
    <row r="122" spans="2:18" s="2" customFormat="1" ht="11.25">
      <c r="B122" s="63">
        <v>321180001</v>
      </c>
      <c r="C122" s="62">
        <v>1</v>
      </c>
      <c r="D122" s="2" t="s">
        <v>174</v>
      </c>
      <c r="E122" s="64">
        <v>73.2</v>
      </c>
      <c r="F122" s="64">
        <v>1596</v>
      </c>
      <c r="G122" s="36">
        <v>48959.2</v>
      </c>
      <c r="H122" s="36">
        <v>4895.92</v>
      </c>
      <c r="I122" s="45">
        <v>36734</v>
      </c>
      <c r="J122" s="45">
        <v>37590</v>
      </c>
      <c r="K122" s="45">
        <v>37590</v>
      </c>
      <c r="L122" s="29">
        <v>731</v>
      </c>
      <c r="M122" s="29" t="s">
        <v>48</v>
      </c>
      <c r="N122" s="46">
        <v>856</v>
      </c>
      <c r="O122" s="46"/>
      <c r="P122" s="46"/>
      <c r="Q122" s="46"/>
      <c r="R122" s="46"/>
    </row>
    <row r="123" spans="2:18" s="2" customFormat="1" ht="11.25">
      <c r="B123" s="63">
        <v>320139901</v>
      </c>
      <c r="C123" s="62">
        <v>1</v>
      </c>
      <c r="D123" s="2" t="s">
        <v>175</v>
      </c>
      <c r="E123" s="64">
        <v>50.8</v>
      </c>
      <c r="F123" s="64">
        <v>559.9</v>
      </c>
      <c r="G123" s="36">
        <v>13484.27</v>
      </c>
      <c r="H123" s="36">
        <v>1348.42</v>
      </c>
      <c r="I123" s="45">
        <v>36570</v>
      </c>
      <c r="J123" s="45">
        <v>37590</v>
      </c>
      <c r="K123" s="45">
        <v>37590</v>
      </c>
      <c r="L123" s="29">
        <v>731</v>
      </c>
      <c r="M123" s="29" t="s">
        <v>176</v>
      </c>
      <c r="N123" s="46">
        <v>1020</v>
      </c>
      <c r="O123" s="46"/>
      <c r="P123" s="46"/>
      <c r="Q123" s="46"/>
      <c r="R123" s="46"/>
    </row>
    <row r="124" spans="2:18" s="2" customFormat="1" ht="11.25">
      <c r="B124" s="63">
        <v>321090001</v>
      </c>
      <c r="C124" s="62">
        <v>1</v>
      </c>
      <c r="D124" s="2" t="s">
        <v>177</v>
      </c>
      <c r="E124" s="64">
        <v>103.1</v>
      </c>
      <c r="F124" s="64">
        <v>2024.8</v>
      </c>
      <c r="G124" s="36">
        <v>37177.5</v>
      </c>
      <c r="H124" s="36">
        <v>3717.75</v>
      </c>
      <c r="I124" s="45">
        <v>36753</v>
      </c>
      <c r="J124" s="45">
        <v>37590</v>
      </c>
      <c r="K124" s="45">
        <v>37590</v>
      </c>
      <c r="L124" s="29">
        <v>731</v>
      </c>
      <c r="M124" s="29" t="s">
        <v>78</v>
      </c>
      <c r="N124" s="46">
        <v>837</v>
      </c>
      <c r="O124" s="46"/>
      <c r="P124" s="46"/>
      <c r="Q124" s="46"/>
      <c r="R124" s="46"/>
    </row>
    <row r="125" spans="2:18" s="2" customFormat="1" ht="11.25">
      <c r="B125" s="63">
        <v>321200001</v>
      </c>
      <c r="C125" s="62">
        <v>1</v>
      </c>
      <c r="D125" s="2" t="s">
        <v>178</v>
      </c>
      <c r="E125" s="64">
        <v>79.6</v>
      </c>
      <c r="F125" s="64">
        <v>1639.2</v>
      </c>
      <c r="G125" s="36">
        <v>53591.64</v>
      </c>
      <c r="H125" s="36">
        <v>5359.16</v>
      </c>
      <c r="I125" s="45">
        <v>36763</v>
      </c>
      <c r="J125" s="45">
        <v>37590</v>
      </c>
      <c r="K125" s="45">
        <v>37590</v>
      </c>
      <c r="L125" s="29">
        <v>731</v>
      </c>
      <c r="M125" s="29" t="s">
        <v>106</v>
      </c>
      <c r="N125" s="46">
        <v>827</v>
      </c>
      <c r="O125" s="46"/>
      <c r="P125" s="46"/>
      <c r="Q125" s="46"/>
      <c r="R125" s="46"/>
    </row>
    <row r="126" spans="2:18" s="2" customFormat="1" ht="11.25">
      <c r="B126" s="63">
        <v>320299901</v>
      </c>
      <c r="C126" s="62">
        <v>1</v>
      </c>
      <c r="D126" s="2" t="s">
        <v>179</v>
      </c>
      <c r="E126" s="64">
        <v>91</v>
      </c>
      <c r="F126" s="64">
        <v>940.7</v>
      </c>
      <c r="G126" s="36">
        <v>22922.4</v>
      </c>
      <c r="H126" s="36">
        <v>2292.24</v>
      </c>
      <c r="I126" s="45">
        <v>36528</v>
      </c>
      <c r="J126" s="45">
        <v>37590</v>
      </c>
      <c r="K126" s="45">
        <v>37590</v>
      </c>
      <c r="L126" s="29">
        <v>731</v>
      </c>
      <c r="M126" s="29" t="s">
        <v>180</v>
      </c>
      <c r="N126" s="46">
        <v>1062</v>
      </c>
      <c r="O126" s="46"/>
      <c r="P126" s="46"/>
      <c r="Q126" s="46"/>
      <c r="R126" s="46"/>
    </row>
    <row r="127" spans="2:18" s="2" customFormat="1" ht="11.25">
      <c r="B127" s="63">
        <v>321190001</v>
      </c>
      <c r="C127" s="62">
        <v>1</v>
      </c>
      <c r="D127" s="2" t="s">
        <v>181</v>
      </c>
      <c r="E127" s="64">
        <v>26.4</v>
      </c>
      <c r="F127" s="64">
        <v>467</v>
      </c>
      <c r="G127" s="36">
        <v>13015</v>
      </c>
      <c r="H127" s="36">
        <v>1301.5</v>
      </c>
      <c r="I127" s="45">
        <v>36831</v>
      </c>
      <c r="J127" s="45">
        <v>37590</v>
      </c>
      <c r="K127" s="45">
        <v>37590</v>
      </c>
      <c r="L127" s="29">
        <v>731</v>
      </c>
      <c r="M127" s="29" t="s">
        <v>49</v>
      </c>
      <c r="N127" s="46">
        <v>759</v>
      </c>
      <c r="O127" s="46"/>
      <c r="P127" s="46"/>
      <c r="Q127" s="46"/>
      <c r="R127" s="46"/>
    </row>
    <row r="128" spans="2:18" s="2" customFormat="1" ht="11.25">
      <c r="B128" s="63">
        <v>320259901</v>
      </c>
      <c r="C128" s="62">
        <v>1</v>
      </c>
      <c r="D128" s="2" t="s">
        <v>182</v>
      </c>
      <c r="E128" s="64">
        <v>97.5</v>
      </c>
      <c r="F128" s="64">
        <v>860.9</v>
      </c>
      <c r="G128" s="36">
        <v>50298.38</v>
      </c>
      <c r="H128" s="36">
        <v>5029.84</v>
      </c>
      <c r="I128" s="45">
        <v>36460</v>
      </c>
      <c r="J128" s="45">
        <v>37590</v>
      </c>
      <c r="K128" s="45">
        <v>37590</v>
      </c>
      <c r="L128" s="29">
        <v>731</v>
      </c>
      <c r="M128" s="29" t="s">
        <v>45</v>
      </c>
      <c r="N128" s="46">
        <v>1130</v>
      </c>
      <c r="O128" s="46"/>
      <c r="P128" s="46"/>
      <c r="Q128" s="46"/>
      <c r="R128" s="46"/>
    </row>
    <row r="129" spans="2:18" s="2" customFormat="1" ht="11.25">
      <c r="B129" s="63">
        <v>321220001</v>
      </c>
      <c r="C129" s="62">
        <v>1</v>
      </c>
      <c r="D129" s="2" t="s">
        <v>183</v>
      </c>
      <c r="E129" s="64">
        <v>40.9</v>
      </c>
      <c r="F129" s="64">
        <v>635</v>
      </c>
      <c r="G129" s="36">
        <v>34651.95</v>
      </c>
      <c r="H129" s="36">
        <v>3465.2</v>
      </c>
      <c r="I129" s="45">
        <v>36763</v>
      </c>
      <c r="J129" s="45">
        <v>37590</v>
      </c>
      <c r="K129" s="45">
        <v>37590</v>
      </c>
      <c r="L129" s="29">
        <v>731</v>
      </c>
      <c r="M129" s="29" t="s">
        <v>106</v>
      </c>
      <c r="N129" s="46">
        <v>827</v>
      </c>
      <c r="O129" s="46"/>
      <c r="P129" s="46"/>
      <c r="Q129" s="46"/>
      <c r="R129" s="46"/>
    </row>
    <row r="130" spans="2:18" s="2" customFormat="1" ht="11.25">
      <c r="B130" s="63">
        <v>320149901</v>
      </c>
      <c r="C130" s="62">
        <v>1</v>
      </c>
      <c r="D130" s="2" t="s">
        <v>184</v>
      </c>
      <c r="E130" s="64">
        <v>183.4</v>
      </c>
      <c r="F130" s="64">
        <v>2093.2</v>
      </c>
      <c r="G130" s="36">
        <v>50795.71</v>
      </c>
      <c r="H130" s="36">
        <v>5079.57</v>
      </c>
      <c r="I130" s="45">
        <v>36522</v>
      </c>
      <c r="J130" s="45">
        <v>37590</v>
      </c>
      <c r="K130" s="45">
        <v>37590</v>
      </c>
      <c r="L130" s="29">
        <v>731</v>
      </c>
      <c r="M130" s="29" t="s">
        <v>169</v>
      </c>
      <c r="N130" s="46">
        <v>1068</v>
      </c>
      <c r="O130" s="46"/>
      <c r="P130" s="46"/>
      <c r="Q130" s="46"/>
      <c r="R130" s="46"/>
    </row>
    <row r="131" spans="2:18" s="2" customFormat="1" ht="11.25">
      <c r="B131" s="63">
        <v>320079901</v>
      </c>
      <c r="C131" s="62">
        <v>1</v>
      </c>
      <c r="D131" s="2" t="s">
        <v>185</v>
      </c>
      <c r="E131" s="64">
        <v>45.4</v>
      </c>
      <c r="F131" s="64">
        <v>591.3</v>
      </c>
      <c r="G131" s="36">
        <v>12153.05</v>
      </c>
      <c r="H131" s="36">
        <v>1215.3</v>
      </c>
      <c r="I131" s="45">
        <v>36551</v>
      </c>
      <c r="J131" s="45">
        <v>37590</v>
      </c>
      <c r="K131" s="45">
        <v>37590</v>
      </c>
      <c r="L131" s="29">
        <v>731</v>
      </c>
      <c r="M131" s="29" t="s">
        <v>68</v>
      </c>
      <c r="N131" s="46">
        <v>1039</v>
      </c>
      <c r="O131" s="46"/>
      <c r="P131" s="46"/>
      <c r="Q131" s="46"/>
      <c r="R131" s="46"/>
    </row>
    <row r="132" spans="2:18" s="2" customFormat="1" ht="11.25">
      <c r="B132" s="63">
        <v>320029901</v>
      </c>
      <c r="C132" s="62">
        <v>1</v>
      </c>
      <c r="D132" s="2" t="s">
        <v>186</v>
      </c>
      <c r="E132" s="64">
        <v>193.9</v>
      </c>
      <c r="F132" s="64">
        <v>2257.5</v>
      </c>
      <c r="G132" s="36">
        <v>38739.9</v>
      </c>
      <c r="H132" s="36">
        <v>3873.99</v>
      </c>
      <c r="I132" s="45">
        <v>36584</v>
      </c>
      <c r="J132" s="45">
        <v>37590</v>
      </c>
      <c r="K132" s="45">
        <v>37590</v>
      </c>
      <c r="L132" s="29">
        <v>731</v>
      </c>
      <c r="M132" s="29" t="s">
        <v>110</v>
      </c>
      <c r="N132" s="46">
        <v>1006</v>
      </c>
      <c r="O132" s="46"/>
      <c r="P132" s="46"/>
      <c r="Q132" s="46"/>
      <c r="R132" s="46"/>
    </row>
    <row r="133" spans="2:18" s="2" customFormat="1" ht="11.25">
      <c r="B133" s="63">
        <v>321010001</v>
      </c>
      <c r="C133" s="62">
        <v>1</v>
      </c>
      <c r="D133" s="2" t="s">
        <v>187</v>
      </c>
      <c r="E133" s="64">
        <v>100.8</v>
      </c>
      <c r="F133" s="64">
        <v>2608</v>
      </c>
      <c r="G133" s="36">
        <v>127428.16</v>
      </c>
      <c r="H133" s="36">
        <v>12742.82</v>
      </c>
      <c r="I133" s="45">
        <v>36808</v>
      </c>
      <c r="J133" s="45">
        <v>37590</v>
      </c>
      <c r="K133" s="45">
        <v>37590</v>
      </c>
      <c r="L133" s="29">
        <v>731</v>
      </c>
      <c r="M133" s="29" t="s">
        <v>106</v>
      </c>
      <c r="N133" s="46">
        <v>782</v>
      </c>
      <c r="O133" s="46"/>
      <c r="P133" s="46"/>
      <c r="Q133" s="46"/>
      <c r="R133" s="46"/>
    </row>
    <row r="134" spans="2:18" s="2" customFormat="1" ht="11.25">
      <c r="B134" s="63">
        <v>320059901</v>
      </c>
      <c r="C134" s="62">
        <v>1</v>
      </c>
      <c r="D134" s="2" t="s">
        <v>188</v>
      </c>
      <c r="E134" s="64">
        <v>55</v>
      </c>
      <c r="F134" s="64">
        <v>1416.8</v>
      </c>
      <c r="G134" s="36">
        <v>33596.8</v>
      </c>
      <c r="H134" s="36">
        <v>17470.33</v>
      </c>
      <c r="I134" s="45">
        <v>36361</v>
      </c>
      <c r="J134" s="45">
        <v>37590</v>
      </c>
      <c r="K134" s="45">
        <v>37590</v>
      </c>
      <c r="L134" s="29">
        <v>731</v>
      </c>
      <c r="M134" s="29" t="s">
        <v>161</v>
      </c>
      <c r="N134" s="46">
        <v>1229</v>
      </c>
      <c r="O134" s="46"/>
      <c r="P134" s="46"/>
      <c r="Q134" s="46"/>
      <c r="R134" s="46"/>
    </row>
    <row r="135" spans="2:18" s="2" customFormat="1" ht="11.25">
      <c r="B135" s="63">
        <v>320039901</v>
      </c>
      <c r="C135" s="62">
        <v>1</v>
      </c>
      <c r="D135" s="2" t="s">
        <v>189</v>
      </c>
      <c r="E135" s="64">
        <v>125</v>
      </c>
      <c r="F135" s="64">
        <v>1029.3</v>
      </c>
      <c r="G135" s="36">
        <v>32132.39</v>
      </c>
      <c r="H135" s="36">
        <v>3213.23</v>
      </c>
      <c r="I135" s="45">
        <v>36510</v>
      </c>
      <c r="J135" s="45">
        <v>37590</v>
      </c>
      <c r="K135" s="45">
        <v>37590</v>
      </c>
      <c r="L135" s="29">
        <v>731</v>
      </c>
      <c r="M135" s="29" t="s">
        <v>45</v>
      </c>
      <c r="N135" s="46">
        <v>1080</v>
      </c>
      <c r="O135" s="46"/>
      <c r="P135" s="46"/>
      <c r="Q135" s="46"/>
      <c r="R135" s="46"/>
    </row>
    <row r="136" spans="2:18" s="2" customFormat="1" ht="11.25">
      <c r="B136" s="63">
        <v>320099901</v>
      </c>
      <c r="C136" s="62">
        <v>1</v>
      </c>
      <c r="D136" s="2" t="s">
        <v>190</v>
      </c>
      <c r="E136" s="64">
        <v>90</v>
      </c>
      <c r="F136" s="64">
        <v>1532.3</v>
      </c>
      <c r="G136" s="36">
        <v>44114.63</v>
      </c>
      <c r="H136" s="36">
        <v>4411.46</v>
      </c>
      <c r="I136" s="45">
        <v>36474</v>
      </c>
      <c r="J136" s="45">
        <v>37590</v>
      </c>
      <c r="K136" s="45">
        <v>37590</v>
      </c>
      <c r="L136" s="29">
        <v>731</v>
      </c>
      <c r="M136" s="29" t="s">
        <v>102</v>
      </c>
      <c r="N136" s="46">
        <v>1116</v>
      </c>
      <c r="O136" s="46"/>
      <c r="P136" s="46"/>
      <c r="Q136" s="46"/>
      <c r="R136" s="46"/>
    </row>
    <row r="137" spans="2:18" s="2" customFormat="1" ht="11.25">
      <c r="B137" s="63">
        <v>320019901</v>
      </c>
      <c r="C137" s="62">
        <v>1</v>
      </c>
      <c r="D137" s="2" t="s">
        <v>191</v>
      </c>
      <c r="E137" s="64">
        <v>42.3</v>
      </c>
      <c r="F137" s="64">
        <v>741.4</v>
      </c>
      <c r="G137" s="36">
        <v>15455.57</v>
      </c>
      <c r="H137" s="36">
        <v>1545.55</v>
      </c>
      <c r="I137" s="45">
        <v>36574</v>
      </c>
      <c r="J137" s="45">
        <v>37590</v>
      </c>
      <c r="K137" s="45">
        <v>37590</v>
      </c>
      <c r="L137" s="29">
        <v>731</v>
      </c>
      <c r="M137" s="29" t="s">
        <v>49</v>
      </c>
      <c r="N137" s="46">
        <v>1016</v>
      </c>
      <c r="O137" s="46"/>
      <c r="P137" s="46"/>
      <c r="Q137" s="46"/>
      <c r="R137" s="46"/>
    </row>
    <row r="138" spans="2:18" s="2" customFormat="1" ht="11.25">
      <c r="B138" s="63">
        <v>321120001</v>
      </c>
      <c r="C138" s="62">
        <v>1</v>
      </c>
      <c r="D138" s="2" t="s">
        <v>192</v>
      </c>
      <c r="E138" s="64">
        <v>43.2</v>
      </c>
      <c r="F138" s="64">
        <v>1213</v>
      </c>
      <c r="G138" s="36">
        <v>28270.2</v>
      </c>
      <c r="H138" s="36">
        <v>2827.02</v>
      </c>
      <c r="I138" s="45">
        <v>36677</v>
      </c>
      <c r="J138" s="45">
        <v>37772</v>
      </c>
      <c r="K138" s="45">
        <v>37772</v>
      </c>
      <c r="L138" s="29">
        <v>913</v>
      </c>
      <c r="M138" s="29" t="s">
        <v>49</v>
      </c>
      <c r="N138" s="46">
        <v>1095</v>
      </c>
      <c r="O138" s="46"/>
      <c r="P138" s="46"/>
      <c r="Q138" s="46"/>
      <c r="R138" s="46"/>
    </row>
    <row r="139" spans="2:18" s="2" customFormat="1" ht="11.25">
      <c r="B139" s="63">
        <v>320200001</v>
      </c>
      <c r="C139" s="62">
        <v>1</v>
      </c>
      <c r="D139" s="2" t="s">
        <v>193</v>
      </c>
      <c r="E139" s="64">
        <v>27</v>
      </c>
      <c r="F139" s="64">
        <v>537.3</v>
      </c>
      <c r="G139" s="36">
        <v>13490.52</v>
      </c>
      <c r="H139" s="36">
        <v>1349.05</v>
      </c>
      <c r="I139" s="45">
        <v>36650</v>
      </c>
      <c r="J139" s="45">
        <v>37772</v>
      </c>
      <c r="K139" s="45">
        <v>37772</v>
      </c>
      <c r="L139" s="29">
        <v>913</v>
      </c>
      <c r="M139" s="29" t="s">
        <v>48</v>
      </c>
      <c r="N139" s="46">
        <v>1122</v>
      </c>
      <c r="O139" s="46"/>
      <c r="P139" s="46"/>
      <c r="Q139" s="46"/>
      <c r="R139" s="46"/>
    </row>
    <row r="140" spans="2:18" s="2" customFormat="1" ht="11.25">
      <c r="B140" s="63">
        <v>320140001</v>
      </c>
      <c r="C140" s="62">
        <v>1</v>
      </c>
      <c r="D140" s="2" t="s">
        <v>194</v>
      </c>
      <c r="E140" s="64">
        <v>116</v>
      </c>
      <c r="F140" s="64">
        <v>1440.4</v>
      </c>
      <c r="G140" s="36">
        <v>39287.2</v>
      </c>
      <c r="H140" s="36">
        <v>7562.79</v>
      </c>
      <c r="I140" s="45">
        <v>36763</v>
      </c>
      <c r="J140" s="45">
        <v>37772</v>
      </c>
      <c r="K140" s="45">
        <v>37772</v>
      </c>
      <c r="L140" s="29">
        <v>913</v>
      </c>
      <c r="M140" s="29" t="s">
        <v>54</v>
      </c>
      <c r="N140" s="46">
        <v>1009</v>
      </c>
      <c r="O140" s="46"/>
      <c r="P140" s="46"/>
      <c r="Q140" s="46"/>
      <c r="R140" s="46"/>
    </row>
    <row r="141" spans="2:18" s="2" customFormat="1" ht="11.25">
      <c r="B141" s="63">
        <v>320320001</v>
      </c>
      <c r="C141" s="62">
        <v>1</v>
      </c>
      <c r="D141" s="2" t="s">
        <v>195</v>
      </c>
      <c r="E141" s="64">
        <v>37</v>
      </c>
      <c r="F141" s="64">
        <v>553.7</v>
      </c>
      <c r="G141" s="36">
        <v>14815.46</v>
      </c>
      <c r="H141" s="36">
        <v>1481.54</v>
      </c>
      <c r="I141" s="45">
        <v>36763</v>
      </c>
      <c r="J141" s="45">
        <v>37772</v>
      </c>
      <c r="K141" s="45">
        <v>37772</v>
      </c>
      <c r="L141" s="29">
        <v>913</v>
      </c>
      <c r="M141" s="29" t="s">
        <v>54</v>
      </c>
      <c r="N141" s="46">
        <v>1009</v>
      </c>
      <c r="O141" s="46"/>
      <c r="P141" s="46"/>
      <c r="Q141" s="46"/>
      <c r="R141" s="46"/>
    </row>
    <row r="142" spans="2:18" s="2" customFormat="1" ht="11.25">
      <c r="B142" s="63">
        <v>321029901</v>
      </c>
      <c r="C142" s="62">
        <v>1</v>
      </c>
      <c r="D142" s="2" t="s">
        <v>196</v>
      </c>
      <c r="E142" s="64">
        <v>46.8</v>
      </c>
      <c r="F142" s="64">
        <v>611.4</v>
      </c>
      <c r="G142" s="36">
        <v>10501.2</v>
      </c>
      <c r="H142" s="36">
        <v>1050.12</v>
      </c>
      <c r="I142" s="45">
        <v>36563</v>
      </c>
      <c r="J142" s="45">
        <v>37772</v>
      </c>
      <c r="K142" s="45">
        <v>37772</v>
      </c>
      <c r="L142" s="29">
        <v>913</v>
      </c>
      <c r="M142" s="29" t="s">
        <v>99</v>
      </c>
      <c r="N142" s="46">
        <v>1209</v>
      </c>
      <c r="O142" s="46"/>
      <c r="P142" s="46"/>
      <c r="Q142" s="46"/>
      <c r="R142" s="46"/>
    </row>
    <row r="143" spans="2:18" s="2" customFormat="1" ht="11.25">
      <c r="B143" s="63">
        <v>320120001</v>
      </c>
      <c r="C143" s="62">
        <v>1</v>
      </c>
      <c r="D143" s="2" t="s">
        <v>197</v>
      </c>
      <c r="E143" s="64">
        <v>52</v>
      </c>
      <c r="F143" s="64">
        <v>1142.8</v>
      </c>
      <c r="G143" s="36">
        <v>33072.3</v>
      </c>
      <c r="H143" s="36">
        <v>3307.23</v>
      </c>
      <c r="I143" s="45">
        <v>36735</v>
      </c>
      <c r="J143" s="45">
        <v>37772</v>
      </c>
      <c r="K143" s="45">
        <v>37772</v>
      </c>
      <c r="L143" s="29">
        <v>913</v>
      </c>
      <c r="M143" s="29" t="s">
        <v>48</v>
      </c>
      <c r="N143" s="46">
        <v>1037</v>
      </c>
      <c r="O143" s="46"/>
      <c r="P143" s="46"/>
      <c r="Q143" s="46"/>
      <c r="R143" s="46"/>
    </row>
    <row r="144" spans="2:18" s="2" customFormat="1" ht="11.25">
      <c r="B144" s="63">
        <v>320130001</v>
      </c>
      <c r="C144" s="62">
        <v>1</v>
      </c>
      <c r="D144" s="2" t="s">
        <v>198</v>
      </c>
      <c r="E144" s="64">
        <v>27</v>
      </c>
      <c r="F144" s="64">
        <v>466.7</v>
      </c>
      <c r="G144" s="36">
        <v>11172.4</v>
      </c>
      <c r="H144" s="36">
        <v>1117.24</v>
      </c>
      <c r="I144" s="45">
        <v>36691</v>
      </c>
      <c r="J144" s="45">
        <v>37772</v>
      </c>
      <c r="K144" s="45">
        <v>37772</v>
      </c>
      <c r="L144" s="29">
        <v>913</v>
      </c>
      <c r="M144" s="29" t="s">
        <v>49</v>
      </c>
      <c r="N144" s="46">
        <v>1081</v>
      </c>
      <c r="O144" s="46"/>
      <c r="P144" s="46"/>
      <c r="Q144" s="46"/>
      <c r="R144" s="46"/>
    </row>
    <row r="145" spans="2:18" s="2" customFormat="1" ht="11.25">
      <c r="B145" s="63">
        <v>321210001</v>
      </c>
      <c r="C145" s="62">
        <v>1</v>
      </c>
      <c r="D145" s="2" t="s">
        <v>199</v>
      </c>
      <c r="E145" s="64">
        <v>85.7</v>
      </c>
      <c r="F145" s="64">
        <v>1188.6</v>
      </c>
      <c r="G145" s="36">
        <v>19509.17</v>
      </c>
      <c r="H145" s="36">
        <v>1950.92</v>
      </c>
      <c r="I145" s="45">
        <v>36741</v>
      </c>
      <c r="J145" s="45">
        <v>37772</v>
      </c>
      <c r="K145" s="45">
        <v>37772</v>
      </c>
      <c r="L145" s="29">
        <v>913</v>
      </c>
      <c r="M145" s="29" t="s">
        <v>99</v>
      </c>
      <c r="N145" s="46">
        <v>1031</v>
      </c>
      <c r="O145" s="46"/>
      <c r="P145" s="46"/>
      <c r="Q145" s="46"/>
      <c r="R145" s="46"/>
    </row>
    <row r="146" spans="2:18" s="2" customFormat="1" ht="11.25">
      <c r="B146" s="63">
        <v>320230001</v>
      </c>
      <c r="C146" s="62">
        <v>1</v>
      </c>
      <c r="D146" s="2" t="s">
        <v>200</v>
      </c>
      <c r="E146" s="64">
        <v>56.5</v>
      </c>
      <c r="F146" s="64">
        <v>370.4</v>
      </c>
      <c r="G146" s="36">
        <v>16012</v>
      </c>
      <c r="H146" s="36">
        <v>1601.2</v>
      </c>
      <c r="I146" s="45">
        <v>36657</v>
      </c>
      <c r="J146" s="45">
        <v>37772</v>
      </c>
      <c r="K146" s="45">
        <v>37772</v>
      </c>
      <c r="L146" s="29">
        <v>913</v>
      </c>
      <c r="M146" s="29" t="s">
        <v>54</v>
      </c>
      <c r="N146" s="46">
        <v>1115</v>
      </c>
      <c r="O146" s="46"/>
      <c r="P146" s="46"/>
      <c r="Q146" s="46"/>
      <c r="R146" s="46"/>
    </row>
    <row r="147" spans="2:18" s="2" customFormat="1" ht="11.25">
      <c r="B147" s="63">
        <v>320350001</v>
      </c>
      <c r="C147" s="62">
        <v>1</v>
      </c>
      <c r="D147" s="2" t="s">
        <v>201</v>
      </c>
      <c r="E147" s="64">
        <v>67</v>
      </c>
      <c r="F147" s="64">
        <v>543.6</v>
      </c>
      <c r="G147" s="36">
        <v>14061.2</v>
      </c>
      <c r="H147" s="36">
        <v>1406.12</v>
      </c>
      <c r="I147" s="45">
        <v>36607</v>
      </c>
      <c r="J147" s="45">
        <v>37772</v>
      </c>
      <c r="K147" s="45">
        <v>37772</v>
      </c>
      <c r="L147" s="29">
        <v>913</v>
      </c>
      <c r="M147" s="29" t="s">
        <v>110</v>
      </c>
      <c r="N147" s="46">
        <v>1165</v>
      </c>
      <c r="O147" s="46"/>
      <c r="P147" s="46"/>
      <c r="Q147" s="46"/>
      <c r="R147" s="46"/>
    </row>
    <row r="148" spans="2:18" s="2" customFormat="1" ht="11.25">
      <c r="B148" s="63">
        <v>320210001</v>
      </c>
      <c r="C148" s="62">
        <v>1</v>
      </c>
      <c r="D148" s="2" t="s">
        <v>202</v>
      </c>
      <c r="E148" s="64">
        <v>48</v>
      </c>
      <c r="F148" s="64">
        <v>715.4</v>
      </c>
      <c r="G148" s="36">
        <v>18454.9</v>
      </c>
      <c r="H148" s="36">
        <v>13102.98</v>
      </c>
      <c r="I148" s="45">
        <v>36649</v>
      </c>
      <c r="J148" s="45">
        <v>37772</v>
      </c>
      <c r="K148" s="45">
        <v>37772</v>
      </c>
      <c r="L148" s="29">
        <v>913</v>
      </c>
      <c r="M148" s="29" t="s">
        <v>73</v>
      </c>
      <c r="N148" s="46">
        <v>1123</v>
      </c>
      <c r="O148" s="46"/>
      <c r="P148" s="46"/>
      <c r="Q148" s="46"/>
      <c r="R148" s="46"/>
    </row>
    <row r="149" spans="2:18" s="2" customFormat="1" ht="11.25">
      <c r="B149" s="63">
        <v>320150001</v>
      </c>
      <c r="C149" s="62">
        <v>1</v>
      </c>
      <c r="D149" s="2" t="s">
        <v>203</v>
      </c>
      <c r="E149" s="64">
        <v>140</v>
      </c>
      <c r="F149" s="64">
        <v>2812.3</v>
      </c>
      <c r="G149" s="36">
        <v>79323.9</v>
      </c>
      <c r="H149" s="36">
        <v>7932.39</v>
      </c>
      <c r="I149" s="45">
        <v>36692</v>
      </c>
      <c r="J149" s="45">
        <v>37772</v>
      </c>
      <c r="K149" s="45">
        <v>37772</v>
      </c>
      <c r="L149" s="29">
        <v>913</v>
      </c>
      <c r="M149" s="29" t="s">
        <v>73</v>
      </c>
      <c r="N149" s="46">
        <v>1080</v>
      </c>
      <c r="O149" s="46"/>
      <c r="P149" s="46"/>
      <c r="Q149" s="46"/>
      <c r="R149" s="46"/>
    </row>
    <row r="150" spans="2:18" s="2" customFormat="1" ht="11.25">
      <c r="B150" s="63">
        <v>320360001</v>
      </c>
      <c r="C150" s="62">
        <v>1</v>
      </c>
      <c r="D150" s="2" t="s">
        <v>204</v>
      </c>
      <c r="E150" s="64">
        <v>104</v>
      </c>
      <c r="F150" s="64">
        <v>410.1</v>
      </c>
      <c r="G150" s="36">
        <v>13726.95</v>
      </c>
      <c r="H150" s="36">
        <v>1372.69</v>
      </c>
      <c r="I150" s="45">
        <v>36817</v>
      </c>
      <c r="J150" s="45">
        <v>37955</v>
      </c>
      <c r="K150" s="45">
        <v>37955</v>
      </c>
      <c r="L150" s="29">
        <v>1096</v>
      </c>
      <c r="M150" s="29" t="s">
        <v>205</v>
      </c>
      <c r="N150" s="46">
        <v>1138</v>
      </c>
      <c r="O150" s="46"/>
      <c r="P150" s="46"/>
      <c r="Q150" s="46"/>
      <c r="R150" s="46"/>
    </row>
    <row r="151" spans="2:18" s="2" customFormat="1" ht="11.25">
      <c r="B151" s="63">
        <v>320250001</v>
      </c>
      <c r="C151" s="62">
        <v>1</v>
      </c>
      <c r="D151" s="2" t="s">
        <v>206</v>
      </c>
      <c r="E151" s="64">
        <v>25.7</v>
      </c>
      <c r="F151" s="64">
        <v>449.8</v>
      </c>
      <c r="G151" s="36">
        <v>11877.61</v>
      </c>
      <c r="H151" s="36">
        <v>1187.68</v>
      </c>
      <c r="I151" s="45">
        <v>36776</v>
      </c>
      <c r="J151" s="45">
        <v>37955</v>
      </c>
      <c r="K151" s="45">
        <v>37955</v>
      </c>
      <c r="L151" s="29">
        <v>1096</v>
      </c>
      <c r="M151" s="29" t="s">
        <v>54</v>
      </c>
      <c r="N151" s="46">
        <v>1179</v>
      </c>
      <c r="O151" s="46"/>
      <c r="P151" s="46"/>
      <c r="Q151" s="46"/>
      <c r="R151" s="46"/>
    </row>
    <row r="152" spans="2:18" s="2" customFormat="1" ht="11.25">
      <c r="B152" s="63"/>
      <c r="C152" s="62"/>
      <c r="E152" s="64"/>
      <c r="F152" s="64"/>
      <c r="G152" s="36"/>
      <c r="H152" s="36"/>
      <c r="I152" s="45"/>
      <c r="J152" s="45"/>
      <c r="K152" s="45"/>
      <c r="L152" s="29"/>
      <c r="M152" s="29"/>
      <c r="N152" s="46"/>
      <c r="O152" s="46"/>
      <c r="P152" s="46"/>
      <c r="Q152" s="46"/>
      <c r="R152" s="46"/>
    </row>
    <row r="153" spans="2:18" s="2" customFormat="1" ht="11.25">
      <c r="B153" s="63"/>
      <c r="C153" s="62"/>
      <c r="E153" s="64"/>
      <c r="F153" s="64"/>
      <c r="G153" s="36"/>
      <c r="H153" s="36"/>
      <c r="I153" s="45"/>
      <c r="J153" s="45"/>
      <c r="K153" s="45"/>
      <c r="L153" s="29"/>
      <c r="M153" s="29"/>
      <c r="N153" s="46"/>
      <c r="O153" s="46"/>
      <c r="P153" s="46"/>
      <c r="Q153" s="46"/>
      <c r="R153" s="46"/>
    </row>
    <row r="154" spans="2:18" s="2" customFormat="1" ht="11.25">
      <c r="B154" s="63"/>
      <c r="C154" s="62"/>
      <c r="E154" s="64"/>
      <c r="F154" s="64"/>
      <c r="G154" s="36"/>
      <c r="H154" s="36"/>
      <c r="I154" s="45"/>
      <c r="J154" s="45"/>
      <c r="K154" s="45"/>
      <c r="L154" s="29"/>
      <c r="M154" s="29"/>
      <c r="N154" s="46"/>
      <c r="O154" s="46"/>
      <c r="P154" s="46"/>
      <c r="Q154" s="46"/>
      <c r="R154" s="46"/>
    </row>
    <row r="155" spans="2:18" s="2" customFormat="1" ht="11.25">
      <c r="B155" s="63"/>
      <c r="C155" s="62"/>
      <c r="E155" s="64"/>
      <c r="F155" s="64"/>
      <c r="G155" s="36"/>
      <c r="H155" s="36"/>
      <c r="I155" s="45"/>
      <c r="J155" s="45"/>
      <c r="K155" s="45"/>
      <c r="L155" s="29"/>
      <c r="M155" s="29"/>
      <c r="N155" s="46"/>
      <c r="O155" s="46"/>
      <c r="P155" s="46"/>
      <c r="Q155" s="46"/>
      <c r="R155" s="46"/>
    </row>
    <row r="156" spans="2:18" s="2" customFormat="1" ht="11.25">
      <c r="B156" s="63"/>
      <c r="C156" s="62"/>
      <c r="E156" s="64"/>
      <c r="F156" s="64"/>
      <c r="G156" s="36"/>
      <c r="H156" s="36"/>
      <c r="I156" s="45"/>
      <c r="J156" s="45"/>
      <c r="K156" s="45"/>
      <c r="L156" s="29"/>
      <c r="M156" s="29"/>
      <c r="N156" s="46"/>
      <c r="O156" s="46"/>
      <c r="P156" s="46"/>
      <c r="Q156" s="46"/>
      <c r="R156" s="46"/>
    </row>
    <row r="157" spans="2:18" s="2" customFormat="1" ht="11.25">
      <c r="B157" s="63"/>
      <c r="C157" s="62"/>
      <c r="E157" s="64"/>
      <c r="F157" s="64"/>
      <c r="G157" s="36"/>
      <c r="H157" s="36"/>
      <c r="I157" s="45"/>
      <c r="J157" s="45"/>
      <c r="K157" s="45"/>
      <c r="L157" s="29"/>
      <c r="M157" s="29"/>
      <c r="N157" s="46"/>
      <c r="O157" s="46"/>
      <c r="P157" s="46"/>
      <c r="Q157" s="46"/>
      <c r="R157" s="46"/>
    </row>
    <row r="158" spans="2:18" s="2" customFormat="1" ht="11.25">
      <c r="B158" s="63"/>
      <c r="C158" s="62"/>
      <c r="E158" s="64"/>
      <c r="F158" s="64"/>
      <c r="G158" s="36"/>
      <c r="H158" s="36"/>
      <c r="I158" s="45"/>
      <c r="J158" s="45"/>
      <c r="K158" s="45"/>
      <c r="L158" s="29"/>
      <c r="M158" s="29"/>
      <c r="N158" s="46"/>
      <c r="O158" s="46"/>
      <c r="P158" s="46"/>
      <c r="Q158" s="46"/>
      <c r="R158" s="46"/>
    </row>
    <row r="159" spans="2:18" s="2" customFormat="1" ht="11.25">
      <c r="B159" s="63"/>
      <c r="C159" s="62"/>
      <c r="E159" s="64"/>
      <c r="F159" s="64"/>
      <c r="G159" s="36"/>
      <c r="H159" s="36"/>
      <c r="I159" s="45"/>
      <c r="J159" s="45"/>
      <c r="K159" s="45"/>
      <c r="L159" s="29"/>
      <c r="M159" s="29"/>
      <c r="N159" s="46"/>
      <c r="O159" s="46"/>
      <c r="P159" s="46"/>
      <c r="Q159" s="46"/>
      <c r="R159" s="46"/>
    </row>
    <row r="160" spans="2:18" s="2" customFormat="1" ht="11.25">
      <c r="B160" s="63"/>
      <c r="C160" s="62"/>
      <c r="E160" s="64"/>
      <c r="F160" s="64"/>
      <c r="G160" s="36"/>
      <c r="H160" s="36"/>
      <c r="I160" s="45"/>
      <c r="J160" s="45"/>
      <c r="K160" s="45"/>
      <c r="L160" s="29"/>
      <c r="M160" s="29"/>
      <c r="N160" s="46"/>
      <c r="O160" s="46"/>
      <c r="P160" s="46"/>
      <c r="Q160" s="46"/>
      <c r="R160" s="46"/>
    </row>
    <row r="161" spans="2:18" s="2" customFormat="1" ht="11.25">
      <c r="B161" s="63"/>
      <c r="C161" s="62"/>
      <c r="E161" s="64"/>
      <c r="F161" s="64"/>
      <c r="G161" s="36"/>
      <c r="H161" s="36"/>
      <c r="I161" s="45"/>
      <c r="J161" s="45"/>
      <c r="K161" s="45"/>
      <c r="L161" s="29"/>
      <c r="M161" s="29"/>
      <c r="N161" s="46"/>
      <c r="O161" s="46"/>
      <c r="P161" s="46"/>
      <c r="Q161" s="46"/>
      <c r="R161" s="46"/>
    </row>
    <row r="162" spans="2:18" s="2" customFormat="1" ht="11.25">
      <c r="B162" s="63"/>
      <c r="C162" s="62"/>
      <c r="E162" s="64"/>
      <c r="F162" s="64"/>
      <c r="G162" s="36"/>
      <c r="H162" s="36"/>
      <c r="I162" s="45"/>
      <c r="J162" s="45"/>
      <c r="K162" s="45"/>
      <c r="L162" s="29"/>
      <c r="M162" s="29"/>
      <c r="N162" s="46"/>
      <c r="O162" s="46"/>
      <c r="P162" s="46"/>
      <c r="Q162" s="46"/>
      <c r="R162" s="46"/>
    </row>
    <row r="163" spans="2:18" s="2" customFormat="1" ht="11.25">
      <c r="B163" s="63"/>
      <c r="C163" s="62"/>
      <c r="E163" s="64"/>
      <c r="F163" s="64"/>
      <c r="G163" s="36"/>
      <c r="H163" s="36"/>
      <c r="I163" s="45"/>
      <c r="J163" s="45"/>
      <c r="K163" s="45"/>
      <c r="L163" s="29"/>
      <c r="M163" s="29"/>
      <c r="N163" s="46"/>
      <c r="O163" s="46"/>
      <c r="P163" s="46"/>
      <c r="Q163" s="46"/>
      <c r="R163" s="46"/>
    </row>
    <row r="164" spans="2:18" s="2" customFormat="1" ht="11.25">
      <c r="B164" s="63"/>
      <c r="C164" s="62"/>
      <c r="E164" s="64"/>
      <c r="F164" s="64"/>
      <c r="G164" s="36"/>
      <c r="H164" s="36"/>
      <c r="I164" s="45"/>
      <c r="J164" s="45"/>
      <c r="K164" s="45"/>
      <c r="L164" s="29"/>
      <c r="M164" s="29"/>
      <c r="N164" s="46"/>
      <c r="O164" s="46"/>
      <c r="P164" s="46"/>
      <c r="Q164" s="46"/>
      <c r="R164" s="46"/>
    </row>
    <row r="165" spans="2:18" s="2" customFormat="1" ht="11.25">
      <c r="B165" s="63"/>
      <c r="C165" s="62"/>
      <c r="E165" s="64"/>
      <c r="F165" s="64"/>
      <c r="G165" s="36"/>
      <c r="H165" s="36"/>
      <c r="I165" s="45"/>
      <c r="J165" s="45"/>
      <c r="K165" s="45"/>
      <c r="L165" s="29"/>
      <c r="M165" s="29"/>
      <c r="N165" s="46"/>
      <c r="O165" s="46"/>
      <c r="P165" s="46"/>
      <c r="Q165" s="46"/>
      <c r="R165" s="46"/>
    </row>
    <row r="166" spans="2:18" s="2" customFormat="1" ht="11.25">
      <c r="B166" s="63"/>
      <c r="C166" s="62"/>
      <c r="E166" s="64"/>
      <c r="F166" s="64"/>
      <c r="G166" s="36"/>
      <c r="H166" s="36"/>
      <c r="I166" s="45"/>
      <c r="J166" s="45"/>
      <c r="K166" s="45"/>
      <c r="L166" s="29"/>
      <c r="M166" s="29"/>
      <c r="N166" s="46"/>
      <c r="O166" s="46"/>
      <c r="P166" s="46"/>
      <c r="Q166" s="46"/>
      <c r="R166" s="46"/>
    </row>
    <row r="167" spans="2:18" s="2" customFormat="1" ht="11.25">
      <c r="B167" s="63"/>
      <c r="C167" s="62"/>
      <c r="E167" s="64"/>
      <c r="F167" s="64"/>
      <c r="G167" s="36"/>
      <c r="H167" s="36"/>
      <c r="I167" s="45"/>
      <c r="J167" s="45"/>
      <c r="K167" s="45"/>
      <c r="L167" s="29"/>
      <c r="M167" s="29"/>
      <c r="N167" s="46"/>
      <c r="O167" s="46"/>
      <c r="P167" s="46"/>
      <c r="Q167" s="46"/>
      <c r="R167" s="46"/>
    </row>
    <row r="168" spans="2:18" s="2" customFormat="1" ht="11.25">
      <c r="B168" s="63"/>
      <c r="C168" s="62"/>
      <c r="E168" s="64"/>
      <c r="F168" s="64"/>
      <c r="G168" s="36"/>
      <c r="H168" s="36"/>
      <c r="I168" s="45"/>
      <c r="J168" s="45"/>
      <c r="K168" s="45"/>
      <c r="L168" s="29"/>
      <c r="M168" s="29"/>
      <c r="N168" s="46"/>
      <c r="O168" s="46"/>
      <c r="P168" s="46"/>
      <c r="Q168" s="46"/>
      <c r="R168" s="46"/>
    </row>
    <row r="169" spans="2:18" s="2" customFormat="1" ht="11.25">
      <c r="B169" s="63"/>
      <c r="C169" s="62"/>
      <c r="E169" s="64"/>
      <c r="F169" s="64"/>
      <c r="G169" s="36"/>
      <c r="H169" s="36"/>
      <c r="I169" s="45"/>
      <c r="J169" s="45"/>
      <c r="K169" s="45"/>
      <c r="L169" s="29"/>
      <c r="M169" s="29"/>
      <c r="N169" s="46"/>
      <c r="O169" s="46"/>
      <c r="P169" s="46"/>
      <c r="Q169" s="46"/>
      <c r="R169" s="46"/>
    </row>
    <row r="170" spans="2:18" s="2" customFormat="1" ht="11.25">
      <c r="B170" s="63"/>
      <c r="C170" s="62"/>
      <c r="E170" s="64"/>
      <c r="F170" s="64"/>
      <c r="G170" s="36"/>
      <c r="H170" s="36"/>
      <c r="I170" s="45"/>
      <c r="J170" s="45"/>
      <c r="K170" s="45"/>
      <c r="L170" s="29"/>
      <c r="M170" s="29"/>
      <c r="N170" s="46"/>
      <c r="O170" s="46"/>
      <c r="P170" s="46"/>
      <c r="Q170" s="46"/>
      <c r="R170" s="46"/>
    </row>
    <row r="171" spans="2:18" s="2" customFormat="1" ht="11.25">
      <c r="B171" s="63"/>
      <c r="C171" s="62"/>
      <c r="E171" s="64"/>
      <c r="F171" s="64"/>
      <c r="G171" s="36"/>
      <c r="H171" s="36"/>
      <c r="I171" s="45"/>
      <c r="J171" s="45"/>
      <c r="K171" s="45"/>
      <c r="L171" s="29"/>
      <c r="M171" s="29"/>
      <c r="N171" s="46"/>
      <c r="O171" s="46"/>
      <c r="P171" s="46"/>
      <c r="Q171" s="46"/>
      <c r="R171" s="46"/>
    </row>
    <row r="172" spans="2:18" s="2" customFormat="1" ht="11.25">
      <c r="B172" s="63"/>
      <c r="C172" s="62"/>
      <c r="E172" s="64"/>
      <c r="F172" s="64"/>
      <c r="G172" s="36"/>
      <c r="H172" s="36"/>
      <c r="I172" s="45"/>
      <c r="J172" s="45"/>
      <c r="K172" s="45"/>
      <c r="L172" s="29"/>
      <c r="M172" s="29"/>
      <c r="N172" s="46"/>
      <c r="O172" s="46"/>
      <c r="P172" s="46"/>
      <c r="Q172" s="46"/>
      <c r="R172" s="46"/>
    </row>
    <row r="173" spans="2:18" s="2" customFormat="1" ht="11.25">
      <c r="B173" s="63"/>
      <c r="C173" s="62"/>
      <c r="E173" s="64"/>
      <c r="F173" s="64"/>
      <c r="G173" s="36"/>
      <c r="H173" s="36"/>
      <c r="I173" s="45"/>
      <c r="J173" s="45"/>
      <c r="K173" s="45"/>
      <c r="L173" s="29"/>
      <c r="M173" s="29"/>
      <c r="N173" s="46"/>
      <c r="O173" s="46"/>
      <c r="P173" s="46"/>
      <c r="Q173" s="46"/>
      <c r="R173" s="46"/>
    </row>
    <row r="174" spans="2:18" s="2" customFormat="1" ht="11.25">
      <c r="B174" s="63"/>
      <c r="C174" s="62"/>
      <c r="E174" s="64"/>
      <c r="F174" s="64"/>
      <c r="G174" s="36"/>
      <c r="H174" s="36"/>
      <c r="I174" s="45"/>
      <c r="J174" s="45"/>
      <c r="K174" s="45"/>
      <c r="L174" s="29"/>
      <c r="M174" s="29"/>
      <c r="N174" s="46"/>
      <c r="O174" s="46"/>
      <c r="P174" s="46"/>
      <c r="Q174" s="46"/>
      <c r="R174" s="46"/>
    </row>
    <row r="175" spans="2:18" s="2" customFormat="1" ht="11.25">
      <c r="B175" s="63"/>
      <c r="C175" s="62"/>
      <c r="E175" s="64"/>
      <c r="F175" s="64"/>
      <c r="G175" s="36"/>
      <c r="H175" s="36"/>
      <c r="I175" s="45"/>
      <c r="J175" s="45"/>
      <c r="K175" s="45"/>
      <c r="L175" s="29"/>
      <c r="M175" s="29"/>
      <c r="N175" s="46"/>
      <c r="O175" s="46"/>
      <c r="P175" s="46"/>
      <c r="Q175" s="46"/>
      <c r="R175" s="46"/>
    </row>
    <row r="176" spans="2:18" s="2" customFormat="1" ht="11.25">
      <c r="B176" s="63"/>
      <c r="C176" s="62"/>
      <c r="E176" s="64"/>
      <c r="F176" s="64"/>
      <c r="G176" s="36"/>
      <c r="H176" s="36"/>
      <c r="I176" s="45"/>
      <c r="J176" s="45"/>
      <c r="K176" s="45"/>
      <c r="L176" s="29"/>
      <c r="M176" s="29"/>
      <c r="N176" s="46"/>
      <c r="O176" s="46"/>
      <c r="P176" s="46"/>
      <c r="Q176" s="46"/>
      <c r="R176" s="46"/>
    </row>
    <row r="177" spans="2:18" s="2" customFormat="1" ht="11.25">
      <c r="B177" s="63"/>
      <c r="C177" s="62"/>
      <c r="E177" s="64"/>
      <c r="F177" s="64"/>
      <c r="G177" s="36"/>
      <c r="H177" s="36"/>
      <c r="I177" s="45"/>
      <c r="J177" s="45"/>
      <c r="K177" s="45"/>
      <c r="L177" s="29"/>
      <c r="M177" s="29"/>
      <c r="N177" s="46"/>
      <c r="O177" s="46"/>
      <c r="P177" s="46"/>
      <c r="Q177" s="46"/>
      <c r="R177" s="46"/>
    </row>
    <row r="178" spans="2:18" s="2" customFormat="1" ht="11.25">
      <c r="B178" s="63"/>
      <c r="C178" s="62"/>
      <c r="E178" s="64"/>
      <c r="F178" s="64"/>
      <c r="G178" s="36"/>
      <c r="H178" s="36"/>
      <c r="I178" s="45"/>
      <c r="J178" s="45"/>
      <c r="K178" s="45"/>
      <c r="L178" s="29"/>
      <c r="M178" s="29"/>
      <c r="N178" s="46"/>
      <c r="O178" s="46"/>
      <c r="P178" s="46"/>
      <c r="Q178" s="46"/>
      <c r="R178" s="46"/>
    </row>
    <row r="179" spans="2:18" s="2" customFormat="1" ht="11.25">
      <c r="B179" s="63"/>
      <c r="C179" s="62"/>
      <c r="E179" s="64"/>
      <c r="F179" s="64"/>
      <c r="G179" s="36"/>
      <c r="H179" s="36"/>
      <c r="I179" s="45"/>
      <c r="J179" s="45"/>
      <c r="K179" s="45"/>
      <c r="L179" s="29"/>
      <c r="M179" s="29"/>
      <c r="N179" s="46"/>
      <c r="O179" s="46"/>
      <c r="P179" s="46"/>
      <c r="Q179" s="46"/>
      <c r="R179" s="46"/>
    </row>
    <row r="180" spans="2:18" s="2" customFormat="1" ht="11.25">
      <c r="B180" s="63"/>
      <c r="C180" s="62"/>
      <c r="E180" s="64"/>
      <c r="F180" s="64"/>
      <c r="G180" s="36"/>
      <c r="H180" s="36"/>
      <c r="I180" s="45"/>
      <c r="J180" s="45"/>
      <c r="K180" s="45"/>
      <c r="L180" s="29"/>
      <c r="M180" s="29"/>
      <c r="N180" s="46"/>
      <c r="O180" s="46"/>
      <c r="P180" s="46"/>
      <c r="Q180" s="46"/>
      <c r="R180" s="46"/>
    </row>
    <row r="181" spans="2:18" s="2" customFormat="1" ht="11.25">
      <c r="B181" s="63"/>
      <c r="C181" s="62"/>
      <c r="E181" s="64"/>
      <c r="F181" s="64"/>
      <c r="G181" s="36"/>
      <c r="H181" s="36"/>
      <c r="I181" s="45"/>
      <c r="J181" s="45"/>
      <c r="K181" s="45"/>
      <c r="L181" s="29"/>
      <c r="M181" s="29"/>
      <c r="N181" s="46"/>
      <c r="O181" s="46"/>
      <c r="P181" s="46"/>
      <c r="Q181" s="46"/>
      <c r="R181" s="46"/>
    </row>
    <row r="182" spans="2:18" s="2" customFormat="1" ht="11.25">
      <c r="B182" s="63"/>
      <c r="C182" s="62"/>
      <c r="E182" s="64"/>
      <c r="F182" s="64"/>
      <c r="G182" s="36"/>
      <c r="H182" s="36"/>
      <c r="I182" s="45"/>
      <c r="J182" s="45"/>
      <c r="K182" s="45"/>
      <c r="L182" s="29"/>
      <c r="M182" s="29"/>
      <c r="N182" s="46"/>
      <c r="O182" s="46"/>
      <c r="P182" s="46"/>
      <c r="Q182" s="46"/>
      <c r="R182" s="46"/>
    </row>
    <row r="183" spans="2:18" s="2" customFormat="1" ht="11.25">
      <c r="B183" s="63"/>
      <c r="C183" s="62"/>
      <c r="E183" s="64"/>
      <c r="F183" s="64"/>
      <c r="G183" s="36"/>
      <c r="H183" s="36"/>
      <c r="I183" s="45"/>
      <c r="J183" s="45"/>
      <c r="K183" s="45"/>
      <c r="L183" s="29"/>
      <c r="M183" s="29"/>
      <c r="N183" s="46"/>
      <c r="O183" s="46"/>
      <c r="P183" s="46"/>
      <c r="Q183" s="46"/>
      <c r="R183" s="46"/>
    </row>
    <row r="184" spans="2:18" s="2" customFormat="1" ht="11.25">
      <c r="B184" s="63"/>
      <c r="C184" s="62"/>
      <c r="E184" s="64"/>
      <c r="F184" s="64"/>
      <c r="G184" s="36"/>
      <c r="H184" s="36"/>
      <c r="I184" s="45"/>
      <c r="J184" s="45"/>
      <c r="K184" s="45"/>
      <c r="L184" s="29"/>
      <c r="M184" s="29"/>
      <c r="N184" s="46"/>
      <c r="O184" s="46"/>
      <c r="P184" s="46"/>
      <c r="Q184" s="46"/>
      <c r="R184" s="46"/>
    </row>
    <row r="185" spans="2:18" s="2" customFormat="1" ht="11.25">
      <c r="B185" s="63"/>
      <c r="C185" s="62"/>
      <c r="E185" s="64"/>
      <c r="F185" s="64"/>
      <c r="G185" s="36"/>
      <c r="H185" s="36"/>
      <c r="I185" s="45"/>
      <c r="J185" s="45"/>
      <c r="K185" s="45"/>
      <c r="L185" s="29"/>
      <c r="M185" s="29"/>
      <c r="N185" s="46"/>
      <c r="O185" s="46"/>
      <c r="P185" s="46"/>
      <c r="Q185" s="46"/>
      <c r="R185" s="46"/>
    </row>
    <row r="186" spans="2:18" s="2" customFormat="1" ht="11.25">
      <c r="B186" s="63"/>
      <c r="C186" s="62"/>
      <c r="E186" s="64"/>
      <c r="F186" s="64"/>
      <c r="G186" s="36"/>
      <c r="H186" s="36"/>
      <c r="I186" s="45"/>
      <c r="J186" s="45"/>
      <c r="K186" s="45"/>
      <c r="L186" s="29"/>
      <c r="M186" s="29"/>
      <c r="N186" s="46"/>
      <c r="O186" s="46"/>
      <c r="P186" s="46"/>
      <c r="Q186" s="46"/>
      <c r="R186" s="46"/>
    </row>
    <row r="187" spans="2:18" s="2" customFormat="1" ht="11.25">
      <c r="B187" s="63"/>
      <c r="C187" s="62"/>
      <c r="E187" s="64"/>
      <c r="F187" s="64"/>
      <c r="G187" s="36"/>
      <c r="H187" s="36"/>
      <c r="I187" s="45"/>
      <c r="J187" s="45"/>
      <c r="K187" s="45"/>
      <c r="L187" s="29"/>
      <c r="M187" s="29"/>
      <c r="N187" s="46"/>
      <c r="O187" s="46"/>
      <c r="P187" s="46"/>
      <c r="Q187" s="46"/>
      <c r="R187" s="46"/>
    </row>
    <row r="188" spans="2:18" s="2" customFormat="1" ht="11.25">
      <c r="B188" s="63"/>
      <c r="C188" s="62"/>
      <c r="E188" s="64"/>
      <c r="F188" s="64"/>
      <c r="G188" s="36"/>
      <c r="H188" s="36"/>
      <c r="I188" s="45"/>
      <c r="J188" s="45"/>
      <c r="K188" s="45"/>
      <c r="L188" s="29"/>
      <c r="M188" s="29"/>
      <c r="N188" s="46"/>
      <c r="O188" s="46"/>
      <c r="P188" s="46"/>
      <c r="Q188" s="46"/>
      <c r="R188" s="46"/>
    </row>
    <row r="189" spans="2:18" s="2" customFormat="1" ht="11.25">
      <c r="B189" s="63"/>
      <c r="C189" s="62"/>
      <c r="E189" s="64"/>
      <c r="F189" s="64"/>
      <c r="G189" s="36"/>
      <c r="H189" s="36"/>
      <c r="I189" s="45"/>
      <c r="J189" s="45"/>
      <c r="K189" s="45"/>
      <c r="L189" s="29"/>
      <c r="M189" s="29"/>
      <c r="N189" s="46"/>
      <c r="O189" s="46"/>
      <c r="P189" s="46"/>
      <c r="Q189" s="46"/>
      <c r="R189" s="46"/>
    </row>
    <row r="190" spans="2:18" s="2" customFormat="1" ht="11.25">
      <c r="B190" s="63"/>
      <c r="C190" s="62"/>
      <c r="E190" s="64"/>
      <c r="F190" s="64"/>
      <c r="G190" s="36"/>
      <c r="H190" s="36"/>
      <c r="I190" s="45"/>
      <c r="J190" s="45"/>
      <c r="K190" s="45"/>
      <c r="L190" s="29"/>
      <c r="M190" s="29"/>
      <c r="N190" s="46"/>
      <c r="O190" s="46"/>
      <c r="P190" s="46"/>
      <c r="Q190" s="46"/>
      <c r="R190" s="46"/>
    </row>
    <row r="191" spans="2:18" s="2" customFormat="1" ht="11.25">
      <c r="B191" s="63"/>
      <c r="C191" s="62"/>
      <c r="E191" s="64"/>
      <c r="F191" s="64"/>
      <c r="G191" s="36"/>
      <c r="H191" s="36"/>
      <c r="I191" s="45"/>
      <c r="J191" s="45"/>
      <c r="K191" s="45"/>
      <c r="L191" s="29"/>
      <c r="M191" s="29"/>
      <c r="N191" s="46"/>
      <c r="O191" s="46"/>
      <c r="P191" s="46"/>
      <c r="Q191" s="46"/>
      <c r="R191" s="46"/>
    </row>
    <row r="192" spans="2:18" s="2" customFormat="1" ht="11.25">
      <c r="B192" s="63"/>
      <c r="C192" s="62"/>
      <c r="E192" s="64"/>
      <c r="F192" s="64"/>
      <c r="G192" s="36"/>
      <c r="H192" s="36"/>
      <c r="I192" s="45"/>
      <c r="J192" s="45"/>
      <c r="K192" s="45"/>
      <c r="L192" s="29"/>
      <c r="M192" s="29"/>
      <c r="N192" s="46"/>
      <c r="O192" s="46"/>
      <c r="P192" s="46"/>
      <c r="Q192" s="46"/>
      <c r="R192" s="46"/>
    </row>
    <row r="193" spans="2:18" s="2" customFormat="1" ht="11.25">
      <c r="B193" s="63"/>
      <c r="C193" s="62"/>
      <c r="E193" s="64"/>
      <c r="F193" s="64"/>
      <c r="G193" s="36"/>
      <c r="H193" s="36"/>
      <c r="I193" s="45"/>
      <c r="J193" s="45"/>
      <c r="K193" s="45"/>
      <c r="L193" s="29"/>
      <c r="M193" s="29"/>
      <c r="N193" s="46"/>
      <c r="O193" s="46"/>
      <c r="P193" s="46"/>
      <c r="Q193" s="46"/>
      <c r="R193" s="46"/>
    </row>
    <row r="194" spans="2:18" s="2" customFormat="1" ht="11.25">
      <c r="B194" s="63"/>
      <c r="C194" s="62"/>
      <c r="E194" s="64"/>
      <c r="F194" s="64"/>
      <c r="G194" s="36"/>
      <c r="H194" s="36"/>
      <c r="I194" s="45"/>
      <c r="J194" s="45"/>
      <c r="K194" s="45"/>
      <c r="L194" s="29"/>
      <c r="M194" s="29"/>
      <c r="N194" s="46"/>
      <c r="O194" s="46"/>
      <c r="P194" s="46"/>
      <c r="Q194" s="46"/>
      <c r="R194" s="46"/>
    </row>
    <row r="195" spans="2:18" s="2" customFormat="1" ht="11.25">
      <c r="B195" s="63"/>
      <c r="C195" s="62"/>
      <c r="E195" s="64"/>
      <c r="F195" s="64"/>
      <c r="G195" s="36"/>
      <c r="H195" s="36"/>
      <c r="I195" s="45"/>
      <c r="J195" s="45"/>
      <c r="K195" s="45"/>
      <c r="L195" s="29"/>
      <c r="M195" s="29"/>
      <c r="N195" s="46"/>
      <c r="O195" s="46"/>
      <c r="P195" s="46"/>
      <c r="Q195" s="46"/>
      <c r="R195" s="46"/>
    </row>
    <row r="196" spans="2:18" s="2" customFormat="1" ht="11.25">
      <c r="B196" s="63"/>
      <c r="C196" s="62"/>
      <c r="E196" s="64"/>
      <c r="F196" s="64"/>
      <c r="G196" s="36"/>
      <c r="H196" s="36"/>
      <c r="I196" s="45"/>
      <c r="J196" s="45"/>
      <c r="K196" s="45"/>
      <c r="L196" s="29"/>
      <c r="M196" s="29"/>
      <c r="N196" s="46"/>
      <c r="O196" s="46"/>
      <c r="P196" s="46"/>
      <c r="Q196" s="46"/>
      <c r="R196" s="46"/>
    </row>
    <row r="197" spans="2:18" s="2" customFormat="1" ht="11.25">
      <c r="B197" s="63"/>
      <c r="C197" s="62"/>
      <c r="E197" s="64"/>
      <c r="F197" s="64"/>
      <c r="G197" s="36"/>
      <c r="H197" s="36"/>
      <c r="I197" s="45"/>
      <c r="J197" s="45"/>
      <c r="K197" s="45"/>
      <c r="L197" s="29"/>
      <c r="M197" s="29"/>
      <c r="N197" s="46"/>
      <c r="O197" s="46"/>
      <c r="P197" s="46"/>
      <c r="Q197" s="46"/>
      <c r="R197" s="46"/>
    </row>
    <row r="198" spans="2:18" s="2" customFormat="1" ht="11.25">
      <c r="B198" s="63"/>
      <c r="C198" s="62"/>
      <c r="E198" s="64"/>
      <c r="F198" s="64"/>
      <c r="G198" s="36"/>
      <c r="H198" s="36"/>
      <c r="I198" s="45"/>
      <c r="J198" s="45"/>
      <c r="K198" s="45"/>
      <c r="L198" s="29"/>
      <c r="M198" s="29"/>
      <c r="N198" s="46"/>
      <c r="O198" s="46"/>
      <c r="P198" s="46"/>
      <c r="Q198" s="46"/>
      <c r="R198" s="46"/>
    </row>
    <row r="199" spans="2:18" s="2" customFormat="1" ht="11.25">
      <c r="B199" s="63"/>
      <c r="C199" s="62"/>
      <c r="E199" s="64"/>
      <c r="F199" s="64"/>
      <c r="G199" s="36"/>
      <c r="H199" s="36"/>
      <c r="I199" s="45"/>
      <c r="J199" s="45"/>
      <c r="K199" s="45"/>
      <c r="L199" s="29"/>
      <c r="M199" s="29"/>
      <c r="N199" s="46"/>
      <c r="O199" s="46"/>
      <c r="P199" s="46"/>
      <c r="Q199" s="46"/>
      <c r="R199" s="46"/>
    </row>
    <row r="200" spans="2:18" s="2" customFormat="1" ht="11.25">
      <c r="B200" s="63"/>
      <c r="C200" s="62"/>
      <c r="E200" s="64"/>
      <c r="F200" s="64"/>
      <c r="G200" s="36"/>
      <c r="H200" s="36"/>
      <c r="I200" s="45"/>
      <c r="J200" s="45"/>
      <c r="K200" s="45"/>
      <c r="L200" s="29"/>
      <c r="M200" s="29"/>
      <c r="N200" s="46"/>
      <c r="O200" s="46"/>
      <c r="P200" s="46"/>
      <c r="Q200" s="46"/>
      <c r="R200" s="46"/>
    </row>
    <row r="201" spans="2:18" s="2" customFormat="1" ht="11.25">
      <c r="B201" s="63"/>
      <c r="C201" s="62"/>
      <c r="E201" s="64"/>
      <c r="F201" s="64"/>
      <c r="G201" s="36"/>
      <c r="H201" s="36"/>
      <c r="I201" s="45"/>
      <c r="J201" s="45"/>
      <c r="K201" s="45"/>
      <c r="L201" s="29"/>
      <c r="M201" s="29"/>
      <c r="N201" s="46"/>
      <c r="O201" s="46"/>
      <c r="P201" s="46"/>
      <c r="Q201" s="46"/>
      <c r="R201" s="46"/>
    </row>
    <row r="202" spans="2:18" s="2" customFormat="1" ht="11.25">
      <c r="B202" s="63"/>
      <c r="C202" s="62"/>
      <c r="E202" s="64"/>
      <c r="F202" s="64"/>
      <c r="G202" s="36"/>
      <c r="H202" s="36"/>
      <c r="I202" s="45"/>
      <c r="J202" s="45"/>
      <c r="K202" s="45"/>
      <c r="L202" s="29"/>
      <c r="M202" s="29"/>
      <c r="N202" s="46"/>
      <c r="O202" s="46"/>
      <c r="P202" s="46"/>
      <c r="Q202" s="46"/>
      <c r="R202" s="46"/>
    </row>
    <row r="203" spans="2:18" s="2" customFormat="1" ht="11.25">
      <c r="B203" s="63"/>
      <c r="C203" s="62"/>
      <c r="E203" s="64"/>
      <c r="F203" s="64"/>
      <c r="G203" s="36"/>
      <c r="H203" s="36"/>
      <c r="I203" s="45"/>
      <c r="J203" s="45"/>
      <c r="K203" s="45"/>
      <c r="L203" s="29"/>
      <c r="M203" s="29"/>
      <c r="N203" s="46"/>
      <c r="O203" s="46"/>
      <c r="P203" s="46"/>
      <c r="Q203" s="46"/>
      <c r="R203" s="46"/>
    </row>
    <row r="204" spans="2:18" s="2" customFormat="1" ht="11.25">
      <c r="B204" s="63"/>
      <c r="C204" s="62"/>
      <c r="E204" s="64"/>
      <c r="F204" s="64"/>
      <c r="G204" s="36"/>
      <c r="H204" s="36"/>
      <c r="I204" s="45"/>
      <c r="J204" s="45"/>
      <c r="K204" s="45"/>
      <c r="L204" s="29"/>
      <c r="M204" s="29"/>
      <c r="N204" s="46"/>
      <c r="O204" s="46"/>
      <c r="P204" s="46"/>
      <c r="Q204" s="46"/>
      <c r="R204" s="46"/>
    </row>
    <row r="205" spans="2:18" s="2" customFormat="1" ht="11.25">
      <c r="B205" s="63"/>
      <c r="C205" s="62"/>
      <c r="E205" s="64"/>
      <c r="F205" s="64"/>
      <c r="G205" s="36"/>
      <c r="H205" s="36"/>
      <c r="I205" s="45"/>
      <c r="J205" s="45"/>
      <c r="K205" s="45"/>
      <c r="L205" s="29"/>
      <c r="M205" s="29"/>
      <c r="N205" s="46"/>
      <c r="O205" s="46"/>
      <c r="P205" s="46"/>
      <c r="Q205" s="46"/>
      <c r="R205" s="46"/>
    </row>
    <row r="206" spans="2:18" s="2" customFormat="1" ht="11.25">
      <c r="B206" s="63"/>
      <c r="C206" s="62"/>
      <c r="E206" s="64"/>
      <c r="F206" s="64"/>
      <c r="G206" s="36"/>
      <c r="H206" s="36"/>
      <c r="I206" s="45"/>
      <c r="J206" s="45"/>
      <c r="K206" s="45"/>
      <c r="L206" s="29"/>
      <c r="M206" s="29"/>
      <c r="N206" s="46"/>
      <c r="O206" s="46"/>
      <c r="P206" s="46"/>
      <c r="Q206" s="46"/>
      <c r="R206" s="46"/>
    </row>
    <row r="207" spans="2:18" s="2" customFormat="1" ht="11.25">
      <c r="B207" s="63"/>
      <c r="C207" s="62"/>
      <c r="E207" s="64"/>
      <c r="F207" s="64"/>
      <c r="G207" s="36"/>
      <c r="H207" s="36"/>
      <c r="I207" s="45"/>
      <c r="J207" s="45"/>
      <c r="K207" s="45"/>
      <c r="L207" s="29"/>
      <c r="M207" s="29"/>
      <c r="N207" s="46"/>
      <c r="O207" s="46"/>
      <c r="P207" s="46"/>
      <c r="Q207" s="46"/>
      <c r="R207" s="46"/>
    </row>
    <row r="208" spans="2:18" s="2" customFormat="1" ht="11.25">
      <c r="B208" s="63"/>
      <c r="C208" s="62"/>
      <c r="E208" s="64"/>
      <c r="F208" s="64"/>
      <c r="G208" s="36"/>
      <c r="H208" s="36"/>
      <c r="I208" s="45"/>
      <c r="J208" s="45"/>
      <c r="K208" s="45"/>
      <c r="L208" s="29"/>
      <c r="M208" s="29"/>
      <c r="N208" s="46"/>
      <c r="O208" s="46"/>
      <c r="P208" s="46"/>
      <c r="Q208" s="46"/>
      <c r="R208" s="46"/>
    </row>
    <row r="209" spans="2:18" s="2" customFormat="1" ht="11.25">
      <c r="B209" s="63"/>
      <c r="C209" s="62"/>
      <c r="E209" s="64"/>
      <c r="F209" s="64"/>
      <c r="G209" s="36"/>
      <c r="H209" s="36"/>
      <c r="I209" s="45"/>
      <c r="J209" s="45"/>
      <c r="K209" s="45"/>
      <c r="L209" s="29"/>
      <c r="M209" s="29"/>
      <c r="N209" s="46"/>
      <c r="O209" s="46"/>
      <c r="P209" s="46"/>
      <c r="Q209" s="46"/>
      <c r="R209" s="46"/>
    </row>
    <row r="210" spans="2:18" s="2" customFormat="1" ht="11.25">
      <c r="B210" s="63"/>
      <c r="C210" s="62"/>
      <c r="E210" s="64"/>
      <c r="F210" s="64"/>
      <c r="G210" s="36"/>
      <c r="H210" s="36"/>
      <c r="I210" s="45"/>
      <c r="J210" s="45"/>
      <c r="K210" s="45"/>
      <c r="L210" s="29"/>
      <c r="M210" s="29"/>
      <c r="N210" s="46"/>
      <c r="O210" s="46"/>
      <c r="P210" s="46"/>
      <c r="Q210" s="46"/>
      <c r="R210" s="46"/>
    </row>
    <row r="211" spans="2:18" s="2" customFormat="1" ht="11.25">
      <c r="B211" s="63"/>
      <c r="C211" s="62"/>
      <c r="E211" s="64"/>
      <c r="F211" s="64"/>
      <c r="G211" s="36"/>
      <c r="H211" s="36"/>
      <c r="I211" s="45"/>
      <c r="J211" s="45"/>
      <c r="K211" s="45"/>
      <c r="L211" s="29"/>
      <c r="M211" s="29"/>
      <c r="N211" s="46"/>
      <c r="O211" s="46"/>
      <c r="P211" s="46"/>
      <c r="Q211" s="46"/>
      <c r="R211" s="46"/>
    </row>
    <row r="212" spans="2:18" s="2" customFormat="1" ht="11.25">
      <c r="B212" s="63"/>
      <c r="C212" s="62"/>
      <c r="E212" s="64"/>
      <c r="F212" s="64"/>
      <c r="G212" s="36"/>
      <c r="H212" s="36"/>
      <c r="I212" s="45"/>
      <c r="J212" s="45"/>
      <c r="K212" s="45"/>
      <c r="L212" s="29"/>
      <c r="M212" s="29"/>
      <c r="N212" s="46"/>
      <c r="O212" s="46"/>
      <c r="P212" s="46"/>
      <c r="Q212" s="46"/>
      <c r="R212" s="46"/>
    </row>
    <row r="213" spans="2:18" s="2" customFormat="1" ht="11.25">
      <c r="B213" s="63"/>
      <c r="C213" s="62"/>
      <c r="E213" s="64"/>
      <c r="F213" s="64"/>
      <c r="G213" s="36"/>
      <c r="H213" s="36"/>
      <c r="I213" s="45"/>
      <c r="J213" s="45"/>
      <c r="K213" s="45"/>
      <c r="L213" s="29"/>
      <c r="M213" s="29"/>
      <c r="N213" s="46"/>
      <c r="O213" s="46"/>
      <c r="P213" s="46"/>
      <c r="Q213" s="46"/>
      <c r="R213" s="46"/>
    </row>
    <row r="214" spans="2:18" s="2" customFormat="1" ht="11.25">
      <c r="B214" s="63"/>
      <c r="C214" s="62"/>
      <c r="E214" s="64"/>
      <c r="F214" s="64"/>
      <c r="G214" s="36"/>
      <c r="H214" s="36"/>
      <c r="I214" s="45"/>
      <c r="J214" s="45"/>
      <c r="K214" s="45"/>
      <c r="L214" s="29"/>
      <c r="M214" s="29"/>
      <c r="N214" s="46"/>
      <c r="O214" s="46"/>
      <c r="P214" s="46"/>
      <c r="Q214" s="46"/>
      <c r="R214" s="46"/>
    </row>
    <row r="215" spans="2:18" s="2" customFormat="1" ht="11.25">
      <c r="B215" s="63"/>
      <c r="C215" s="62"/>
      <c r="E215" s="64"/>
      <c r="F215" s="64"/>
      <c r="G215" s="36"/>
      <c r="H215" s="36"/>
      <c r="I215" s="45"/>
      <c r="J215" s="45"/>
      <c r="K215" s="45"/>
      <c r="L215" s="29"/>
      <c r="M215" s="29"/>
      <c r="N215" s="46"/>
      <c r="O215" s="46"/>
      <c r="P215" s="46"/>
      <c r="Q215" s="46"/>
      <c r="R215" s="46"/>
    </row>
    <row r="216" spans="2:18" s="2" customFormat="1" ht="11.25">
      <c r="B216" s="63"/>
      <c r="C216" s="62"/>
      <c r="E216" s="64"/>
      <c r="F216" s="64"/>
      <c r="G216" s="36"/>
      <c r="H216" s="36"/>
      <c r="I216" s="45"/>
      <c r="J216" s="45"/>
      <c r="K216" s="45"/>
      <c r="L216" s="29"/>
      <c r="M216" s="29"/>
      <c r="N216" s="46"/>
      <c r="O216" s="46"/>
      <c r="P216" s="46"/>
      <c r="Q216" s="46"/>
      <c r="R216" s="46"/>
    </row>
    <row r="217" spans="2:18" s="2" customFormat="1" ht="11.25">
      <c r="B217" s="63"/>
      <c r="C217" s="62"/>
      <c r="E217" s="64"/>
      <c r="F217" s="64"/>
      <c r="G217" s="36"/>
      <c r="H217" s="36"/>
      <c r="I217" s="45"/>
      <c r="J217" s="45"/>
      <c r="K217" s="45"/>
      <c r="L217" s="29"/>
      <c r="M217" s="29"/>
      <c r="N217" s="46"/>
      <c r="O217" s="46"/>
      <c r="P217" s="46"/>
      <c r="Q217" s="46"/>
      <c r="R217" s="46"/>
    </row>
    <row r="218" spans="2:18" s="2" customFormat="1" ht="11.25">
      <c r="B218" s="63"/>
      <c r="C218" s="62"/>
      <c r="E218" s="64"/>
      <c r="F218" s="64"/>
      <c r="G218" s="36"/>
      <c r="H218" s="36"/>
      <c r="I218" s="45"/>
      <c r="J218" s="45"/>
      <c r="K218" s="45"/>
      <c r="L218" s="29"/>
      <c r="M218" s="29"/>
      <c r="N218" s="46"/>
      <c r="O218" s="46"/>
      <c r="P218" s="46"/>
      <c r="Q218" s="46"/>
      <c r="R218" s="46"/>
    </row>
    <row r="219" spans="2:18" s="2" customFormat="1" ht="11.25">
      <c r="B219" s="63"/>
      <c r="C219" s="62"/>
      <c r="E219" s="64"/>
      <c r="F219" s="64"/>
      <c r="G219" s="36"/>
      <c r="H219" s="36"/>
      <c r="I219" s="45"/>
      <c r="J219" s="45"/>
      <c r="K219" s="45"/>
      <c r="L219" s="29"/>
      <c r="M219" s="29"/>
      <c r="N219" s="46"/>
      <c r="O219" s="46"/>
      <c r="P219" s="46"/>
      <c r="Q219" s="46"/>
      <c r="R219" s="46"/>
    </row>
    <row r="220" spans="2:18" s="2" customFormat="1" ht="11.25">
      <c r="B220" s="63"/>
      <c r="C220" s="62"/>
      <c r="E220" s="64"/>
      <c r="F220" s="64"/>
      <c r="G220" s="36"/>
      <c r="H220" s="36"/>
      <c r="I220" s="45"/>
      <c r="J220" s="45"/>
      <c r="K220" s="45"/>
      <c r="L220" s="29"/>
      <c r="M220" s="29"/>
      <c r="N220" s="46"/>
      <c r="O220" s="46"/>
      <c r="P220" s="46"/>
      <c r="Q220" s="46"/>
      <c r="R220" s="46"/>
    </row>
    <row r="221" spans="2:18" s="2" customFormat="1" ht="11.25">
      <c r="B221" s="63"/>
      <c r="C221" s="62"/>
      <c r="E221" s="64"/>
      <c r="F221" s="64"/>
      <c r="G221" s="36"/>
      <c r="H221" s="36"/>
      <c r="I221" s="45"/>
      <c r="J221" s="45"/>
      <c r="K221" s="45"/>
      <c r="L221" s="29"/>
      <c r="M221" s="29"/>
      <c r="N221" s="46"/>
      <c r="O221" s="46"/>
      <c r="P221" s="46"/>
      <c r="Q221" s="46"/>
      <c r="R221" s="46"/>
    </row>
    <row r="222" spans="2:18" s="2" customFormat="1" ht="11.25">
      <c r="B222" s="63"/>
      <c r="C222" s="62"/>
      <c r="E222" s="64"/>
      <c r="F222" s="64"/>
      <c r="G222" s="36"/>
      <c r="H222" s="36"/>
      <c r="I222" s="45"/>
      <c r="J222" s="45"/>
      <c r="K222" s="45"/>
      <c r="L222" s="29"/>
      <c r="M222" s="29"/>
      <c r="N222" s="46"/>
      <c r="O222" s="46"/>
      <c r="P222" s="46"/>
      <c r="Q222" s="46"/>
      <c r="R222" s="46"/>
    </row>
    <row r="223" spans="2:18" s="2" customFormat="1" ht="11.25">
      <c r="B223" s="63"/>
      <c r="C223" s="62"/>
      <c r="E223" s="64"/>
      <c r="F223" s="64"/>
      <c r="G223" s="36"/>
      <c r="H223" s="36"/>
      <c r="I223" s="45"/>
      <c r="J223" s="45"/>
      <c r="K223" s="45"/>
      <c r="L223" s="29"/>
      <c r="M223" s="29"/>
      <c r="N223" s="46"/>
      <c r="O223" s="46"/>
      <c r="P223" s="46"/>
      <c r="Q223" s="46"/>
      <c r="R223" s="46"/>
    </row>
    <row r="224" spans="2:18" s="2" customFormat="1" ht="11.25">
      <c r="B224" s="63"/>
      <c r="C224" s="62"/>
      <c r="E224" s="64"/>
      <c r="F224" s="64"/>
      <c r="G224" s="36"/>
      <c r="H224" s="36"/>
      <c r="I224" s="45"/>
      <c r="J224" s="45"/>
      <c r="K224" s="45"/>
      <c r="L224" s="29"/>
      <c r="M224" s="29"/>
      <c r="N224" s="46"/>
      <c r="O224" s="46"/>
      <c r="P224" s="46"/>
      <c r="Q224" s="46"/>
      <c r="R224" s="46"/>
    </row>
    <row r="225" spans="2:18" s="2" customFormat="1" ht="11.25">
      <c r="B225" s="63"/>
      <c r="C225" s="62"/>
      <c r="E225" s="64"/>
      <c r="F225" s="64"/>
      <c r="G225" s="36"/>
      <c r="H225" s="36"/>
      <c r="I225" s="45"/>
      <c r="J225" s="45"/>
      <c r="K225" s="45"/>
      <c r="L225" s="29"/>
      <c r="M225" s="29"/>
      <c r="N225" s="46"/>
      <c r="O225" s="46"/>
      <c r="P225" s="46"/>
      <c r="Q225" s="46"/>
      <c r="R225" s="46"/>
    </row>
    <row r="226" spans="2:18" s="2" customFormat="1" ht="11.25">
      <c r="B226" s="63"/>
      <c r="C226" s="62"/>
      <c r="E226" s="64"/>
      <c r="F226" s="64"/>
      <c r="G226" s="36"/>
      <c r="H226" s="36"/>
      <c r="I226" s="45"/>
      <c r="J226" s="45"/>
      <c r="K226" s="45"/>
      <c r="L226" s="29"/>
      <c r="M226" s="29"/>
      <c r="N226" s="46"/>
      <c r="O226" s="46"/>
      <c r="P226" s="46"/>
      <c r="Q226" s="46"/>
      <c r="R226" s="46"/>
    </row>
    <row r="227" spans="2:18" s="2" customFormat="1" ht="11.25">
      <c r="B227" s="63"/>
      <c r="C227" s="62"/>
      <c r="E227" s="64"/>
      <c r="F227" s="64"/>
      <c r="G227" s="36"/>
      <c r="H227" s="36"/>
      <c r="I227" s="45"/>
      <c r="J227" s="45"/>
      <c r="K227" s="45"/>
      <c r="L227" s="29"/>
      <c r="M227" s="29"/>
      <c r="N227" s="46"/>
      <c r="O227" s="46"/>
      <c r="P227" s="46"/>
      <c r="Q227" s="46"/>
      <c r="R227" s="46"/>
    </row>
    <row r="228" spans="2:18" s="2" customFormat="1" ht="11.25">
      <c r="B228" s="63"/>
      <c r="C228" s="62"/>
      <c r="E228" s="64"/>
      <c r="F228" s="64"/>
      <c r="G228" s="36"/>
      <c r="H228" s="36"/>
      <c r="I228" s="45"/>
      <c r="J228" s="45"/>
      <c r="K228" s="45"/>
      <c r="L228" s="29"/>
      <c r="M228" s="29"/>
      <c r="N228" s="46"/>
      <c r="O228" s="46"/>
      <c r="P228" s="46"/>
      <c r="Q228" s="46"/>
      <c r="R228" s="46"/>
    </row>
    <row r="229" spans="2:18" s="2" customFormat="1" ht="11.25">
      <c r="B229" s="63"/>
      <c r="C229" s="62"/>
      <c r="E229" s="64"/>
      <c r="F229" s="64"/>
      <c r="G229" s="36"/>
      <c r="H229" s="36"/>
      <c r="I229" s="45"/>
      <c r="J229" s="45"/>
      <c r="K229" s="45"/>
      <c r="L229" s="29"/>
      <c r="M229" s="29"/>
      <c r="N229" s="46"/>
      <c r="O229" s="46"/>
      <c r="P229" s="46"/>
      <c r="Q229" s="46"/>
      <c r="R229" s="46"/>
    </row>
    <row r="230" spans="2:18" s="2" customFormat="1" ht="11.25">
      <c r="B230" s="63"/>
      <c r="C230" s="62"/>
      <c r="E230" s="64"/>
      <c r="F230" s="64"/>
      <c r="G230" s="36"/>
      <c r="H230" s="36"/>
      <c r="I230" s="45"/>
      <c r="J230" s="45"/>
      <c r="K230" s="45"/>
      <c r="L230" s="29"/>
      <c r="M230" s="29"/>
      <c r="N230" s="46"/>
      <c r="O230" s="46"/>
      <c r="P230" s="46"/>
      <c r="Q230" s="46"/>
      <c r="R230" s="46"/>
    </row>
    <row r="231" spans="2:18" s="2" customFormat="1" ht="11.25">
      <c r="B231" s="63"/>
      <c r="C231" s="62"/>
      <c r="E231" s="64"/>
      <c r="F231" s="64"/>
      <c r="G231" s="36"/>
      <c r="H231" s="36"/>
      <c r="I231" s="45"/>
      <c r="J231" s="45"/>
      <c r="K231" s="45"/>
      <c r="L231" s="29"/>
      <c r="M231" s="29"/>
      <c r="N231" s="46"/>
      <c r="O231" s="46"/>
      <c r="P231" s="46"/>
      <c r="Q231" s="46"/>
      <c r="R231" s="46"/>
    </row>
    <row r="232" spans="2:18" s="2" customFormat="1" ht="11.25">
      <c r="B232" s="63"/>
      <c r="C232" s="62"/>
      <c r="E232" s="64"/>
      <c r="F232" s="64"/>
      <c r="G232" s="36"/>
      <c r="H232" s="36"/>
      <c r="I232" s="45"/>
      <c r="J232" s="45"/>
      <c r="K232" s="45"/>
      <c r="L232" s="29"/>
      <c r="M232" s="29"/>
      <c r="N232" s="46"/>
      <c r="O232" s="46"/>
      <c r="P232" s="46"/>
      <c r="Q232" s="46"/>
      <c r="R232" s="46"/>
    </row>
    <row r="233" spans="2:18" s="2" customFormat="1" ht="11.25">
      <c r="B233" s="63"/>
      <c r="C233" s="62"/>
      <c r="E233" s="64"/>
      <c r="F233" s="64"/>
      <c r="G233" s="36"/>
      <c r="H233" s="36"/>
      <c r="I233" s="45"/>
      <c r="J233" s="45"/>
      <c r="K233" s="45"/>
      <c r="L233" s="29"/>
      <c r="M233" s="29"/>
      <c r="N233" s="46"/>
      <c r="O233" s="46"/>
      <c r="P233" s="46"/>
      <c r="Q233" s="46"/>
      <c r="R233" s="46"/>
    </row>
    <row r="234" spans="2:18" s="2" customFormat="1" ht="11.25">
      <c r="B234" s="63"/>
      <c r="C234" s="62"/>
      <c r="E234" s="64"/>
      <c r="F234" s="64"/>
      <c r="G234" s="36"/>
      <c r="H234" s="36"/>
      <c r="I234" s="45"/>
      <c r="J234" s="45"/>
      <c r="K234" s="45"/>
      <c r="L234" s="29"/>
      <c r="M234" s="29"/>
      <c r="N234" s="46"/>
      <c r="O234" s="46"/>
      <c r="P234" s="46"/>
      <c r="Q234" s="46"/>
      <c r="R234" s="46"/>
    </row>
    <row r="235" spans="2:18" s="2" customFormat="1" ht="11.25">
      <c r="B235" s="63"/>
      <c r="C235" s="62"/>
      <c r="E235" s="64"/>
      <c r="F235" s="64"/>
      <c r="G235" s="36"/>
      <c r="H235" s="36"/>
      <c r="I235" s="45"/>
      <c r="J235" s="45"/>
      <c r="K235" s="45"/>
      <c r="L235" s="29"/>
      <c r="M235" s="29"/>
      <c r="N235" s="46"/>
      <c r="O235" s="46"/>
      <c r="P235" s="46"/>
      <c r="Q235" s="46"/>
      <c r="R235" s="46"/>
    </row>
    <row r="236" spans="2:18" s="2" customFormat="1" ht="11.25">
      <c r="B236" s="63"/>
      <c r="C236" s="62"/>
      <c r="E236" s="64"/>
      <c r="F236" s="64"/>
      <c r="G236" s="36"/>
      <c r="H236" s="36"/>
      <c r="I236" s="45"/>
      <c r="J236" s="45"/>
      <c r="K236" s="45"/>
      <c r="L236" s="29"/>
      <c r="M236" s="29"/>
      <c r="N236" s="46"/>
      <c r="O236" s="46"/>
      <c r="P236" s="46"/>
      <c r="Q236" s="46"/>
      <c r="R236" s="46"/>
    </row>
    <row r="237" spans="2:18" s="2" customFormat="1" ht="11.25">
      <c r="B237" s="63"/>
      <c r="C237" s="62"/>
      <c r="E237" s="64"/>
      <c r="F237" s="64"/>
      <c r="G237" s="36"/>
      <c r="H237" s="36"/>
      <c r="I237" s="45"/>
      <c r="J237" s="45"/>
      <c r="K237" s="45"/>
      <c r="L237" s="29"/>
      <c r="M237" s="29"/>
      <c r="N237" s="46"/>
      <c r="O237" s="46"/>
      <c r="P237" s="46"/>
      <c r="Q237" s="46"/>
      <c r="R237" s="46"/>
    </row>
    <row r="238" spans="2:18" s="2" customFormat="1" ht="11.25">
      <c r="B238" s="63"/>
      <c r="C238" s="62"/>
      <c r="E238" s="64"/>
      <c r="F238" s="64"/>
      <c r="G238" s="36"/>
      <c r="H238" s="36"/>
      <c r="I238" s="45"/>
      <c r="J238" s="45"/>
      <c r="K238" s="45"/>
      <c r="L238" s="29"/>
      <c r="M238" s="29"/>
      <c r="N238" s="46"/>
      <c r="O238" s="46"/>
      <c r="P238" s="46"/>
      <c r="Q238" s="46"/>
      <c r="R238" s="46"/>
    </row>
    <row r="239" spans="2:18" s="2" customFormat="1" ht="11.25">
      <c r="B239" s="63"/>
      <c r="C239" s="62"/>
      <c r="E239" s="64"/>
      <c r="F239" s="64"/>
      <c r="G239" s="36"/>
      <c r="H239" s="36"/>
      <c r="I239" s="45"/>
      <c r="J239" s="45"/>
      <c r="K239" s="45"/>
      <c r="L239" s="29"/>
      <c r="M239" s="29"/>
      <c r="N239" s="46"/>
      <c r="O239" s="46"/>
      <c r="P239" s="46"/>
      <c r="Q239" s="46"/>
      <c r="R239" s="46"/>
    </row>
    <row r="240" spans="2:18" s="2" customFormat="1" ht="11.25">
      <c r="B240" s="63"/>
      <c r="C240" s="62"/>
      <c r="E240" s="64"/>
      <c r="F240" s="64"/>
      <c r="G240" s="36"/>
      <c r="H240" s="36"/>
      <c r="I240" s="45"/>
      <c r="J240" s="45"/>
      <c r="K240" s="45"/>
      <c r="L240" s="29"/>
      <c r="M240" s="29"/>
      <c r="N240" s="46"/>
      <c r="O240" s="46"/>
      <c r="P240" s="46"/>
      <c r="Q240" s="46"/>
      <c r="R240" s="46"/>
    </row>
    <row r="241" spans="2:18" s="2" customFormat="1" ht="11.25">
      <c r="B241" s="63"/>
      <c r="C241" s="62"/>
      <c r="E241" s="64"/>
      <c r="F241" s="64"/>
      <c r="G241" s="36"/>
      <c r="H241" s="36"/>
      <c r="I241" s="45"/>
      <c r="J241" s="45"/>
      <c r="K241" s="45"/>
      <c r="L241" s="29"/>
      <c r="M241" s="29"/>
      <c r="N241" s="46"/>
      <c r="O241" s="46"/>
      <c r="P241" s="46"/>
      <c r="Q241" s="46"/>
      <c r="R241" s="46"/>
    </row>
    <row r="242" spans="2:18" s="2" customFormat="1" ht="11.25">
      <c r="B242" s="63"/>
      <c r="C242" s="62"/>
      <c r="E242" s="64"/>
      <c r="F242" s="64"/>
      <c r="G242" s="36"/>
      <c r="H242" s="36"/>
      <c r="I242" s="45"/>
      <c r="J242" s="45"/>
      <c r="K242" s="45"/>
      <c r="L242" s="29"/>
      <c r="M242" s="29"/>
      <c r="N242" s="46"/>
      <c r="O242" s="46"/>
      <c r="P242" s="46"/>
      <c r="Q242" s="46"/>
      <c r="R242" s="46"/>
    </row>
    <row r="243" spans="2:18" s="2" customFormat="1" ht="11.25">
      <c r="B243" s="63"/>
      <c r="C243" s="62"/>
      <c r="E243" s="64"/>
      <c r="F243" s="64"/>
      <c r="G243" s="36"/>
      <c r="H243" s="36"/>
      <c r="I243" s="45"/>
      <c r="J243" s="45"/>
      <c r="K243" s="45"/>
      <c r="L243" s="29"/>
      <c r="M243" s="29"/>
      <c r="N243" s="46"/>
      <c r="O243" s="46"/>
      <c r="P243" s="46"/>
      <c r="Q243" s="46"/>
      <c r="R243" s="46"/>
    </row>
    <row r="244" spans="2:18" s="2" customFormat="1" ht="11.25">
      <c r="B244" s="63"/>
      <c r="C244" s="62"/>
      <c r="E244" s="64"/>
      <c r="F244" s="64"/>
      <c r="G244" s="36"/>
      <c r="H244" s="36"/>
      <c r="I244" s="45"/>
      <c r="J244" s="45"/>
      <c r="K244" s="45"/>
      <c r="L244" s="29"/>
      <c r="M244" s="29"/>
      <c r="N244" s="46"/>
      <c r="O244" s="46"/>
      <c r="P244" s="46"/>
      <c r="Q244" s="46"/>
      <c r="R244" s="46"/>
    </row>
    <row r="245" spans="2:18" s="2" customFormat="1" ht="11.25">
      <c r="B245" s="63"/>
      <c r="C245" s="62"/>
      <c r="E245" s="64"/>
      <c r="F245" s="64"/>
      <c r="G245" s="36"/>
      <c r="H245" s="36"/>
      <c r="I245" s="45"/>
      <c r="J245" s="45"/>
      <c r="K245" s="45"/>
      <c r="L245" s="29"/>
      <c r="M245" s="29"/>
      <c r="N245" s="46"/>
      <c r="O245" s="46"/>
      <c r="P245" s="46"/>
      <c r="Q245" s="46"/>
      <c r="R245" s="46"/>
    </row>
    <row r="246" spans="2:18" s="2" customFormat="1" ht="11.25">
      <c r="B246" s="63"/>
      <c r="C246" s="62"/>
      <c r="E246" s="64"/>
      <c r="F246" s="64"/>
      <c r="G246" s="36"/>
      <c r="H246" s="36"/>
      <c r="I246" s="45"/>
      <c r="J246" s="45"/>
      <c r="K246" s="45"/>
      <c r="L246" s="29"/>
      <c r="M246" s="29"/>
      <c r="N246" s="46"/>
      <c r="O246" s="46"/>
      <c r="P246" s="46"/>
      <c r="Q246" s="46"/>
      <c r="R246" s="46"/>
    </row>
    <row r="247" spans="2:18" s="2" customFormat="1" ht="11.25">
      <c r="B247" s="63"/>
      <c r="C247" s="62"/>
      <c r="E247" s="64"/>
      <c r="F247" s="64"/>
      <c r="G247" s="36"/>
      <c r="H247" s="36"/>
      <c r="I247" s="45"/>
      <c r="J247" s="45"/>
      <c r="K247" s="45"/>
      <c r="L247" s="29"/>
      <c r="M247" s="29"/>
      <c r="N247" s="46"/>
      <c r="O247" s="46"/>
      <c r="P247" s="46"/>
      <c r="Q247" s="46"/>
      <c r="R247" s="46"/>
    </row>
    <row r="248" spans="2:18" s="2" customFormat="1" ht="11.25">
      <c r="B248" s="63"/>
      <c r="C248" s="62"/>
      <c r="E248" s="64"/>
      <c r="F248" s="64"/>
      <c r="G248" s="36"/>
      <c r="H248" s="36"/>
      <c r="I248" s="45"/>
      <c r="J248" s="45"/>
      <c r="K248" s="45"/>
      <c r="L248" s="29"/>
      <c r="M248" s="29"/>
      <c r="N248" s="46"/>
      <c r="O248" s="46"/>
      <c r="P248" s="46"/>
      <c r="Q248" s="46"/>
      <c r="R248" s="46"/>
    </row>
    <row r="249" spans="2:18" s="2" customFormat="1" ht="11.25">
      <c r="B249" s="63"/>
      <c r="C249" s="62"/>
      <c r="E249" s="64"/>
      <c r="F249" s="64"/>
      <c r="G249" s="36"/>
      <c r="H249" s="36"/>
      <c r="I249" s="45"/>
      <c r="J249" s="45"/>
      <c r="K249" s="45"/>
      <c r="L249" s="29"/>
      <c r="M249" s="29"/>
      <c r="N249" s="46"/>
      <c r="O249" s="46"/>
      <c r="P249" s="46"/>
      <c r="Q249" s="46"/>
      <c r="R249" s="46"/>
    </row>
    <row r="250" spans="2:18" s="2" customFormat="1" ht="11.25">
      <c r="B250" s="63"/>
      <c r="C250" s="62"/>
      <c r="E250" s="64"/>
      <c r="F250" s="64"/>
      <c r="G250" s="36"/>
      <c r="H250" s="36"/>
      <c r="I250" s="45"/>
      <c r="J250" s="45"/>
      <c r="K250" s="45"/>
      <c r="L250" s="29"/>
      <c r="M250" s="29"/>
      <c r="N250" s="46"/>
      <c r="O250" s="46"/>
      <c r="P250" s="46"/>
      <c r="Q250" s="46"/>
      <c r="R250" s="46"/>
    </row>
    <row r="251" spans="2:18" s="2" customFormat="1" ht="11.25">
      <c r="B251" s="63"/>
      <c r="C251" s="62"/>
      <c r="E251" s="64"/>
      <c r="F251" s="64"/>
      <c r="G251" s="36"/>
      <c r="H251" s="36"/>
      <c r="I251" s="45"/>
      <c r="J251" s="45"/>
      <c r="K251" s="45"/>
      <c r="L251" s="29"/>
      <c r="M251" s="29"/>
      <c r="N251" s="46"/>
      <c r="O251" s="46"/>
      <c r="P251" s="46"/>
      <c r="Q251" s="46"/>
      <c r="R251" s="46"/>
    </row>
    <row r="252" spans="2:18" s="2" customFormat="1" ht="11.25">
      <c r="B252" s="63"/>
      <c r="C252" s="62"/>
      <c r="E252" s="64"/>
      <c r="F252" s="64"/>
      <c r="G252" s="36"/>
      <c r="H252" s="36"/>
      <c r="I252" s="45"/>
      <c r="J252" s="45"/>
      <c r="K252" s="45"/>
      <c r="L252" s="29"/>
      <c r="M252" s="29"/>
      <c r="N252" s="46"/>
      <c r="O252" s="46"/>
      <c r="P252" s="46"/>
      <c r="Q252" s="46"/>
      <c r="R252" s="46"/>
    </row>
    <row r="253" spans="2:18" ht="12.75">
      <c r="B253" s="63"/>
      <c r="C253" s="62"/>
      <c r="E253" s="64"/>
      <c r="F253" s="64"/>
      <c r="L253" s="29"/>
      <c r="N253" s="28"/>
      <c r="O253" s="28"/>
      <c r="P253" s="28"/>
      <c r="Q253" s="28"/>
      <c r="R253" s="28"/>
    </row>
    <row r="254" spans="2:18" ht="12.75">
      <c r="B254" s="63"/>
      <c r="C254" s="62"/>
      <c r="E254" s="64"/>
      <c r="F254" s="64"/>
      <c r="L254" s="29"/>
      <c r="N254" s="28"/>
      <c r="O254" s="28"/>
      <c r="P254" s="28"/>
      <c r="Q254" s="28"/>
      <c r="R254" s="28"/>
    </row>
    <row r="255" spans="2:18" ht="12.75">
      <c r="B255" s="63"/>
      <c r="C255" s="62"/>
      <c r="E255" s="64"/>
      <c r="F255" s="64"/>
      <c r="L255" s="29"/>
      <c r="N255" s="28"/>
      <c r="O255" s="28"/>
      <c r="P255" s="28"/>
      <c r="Q255" s="28"/>
      <c r="R255" s="28"/>
    </row>
    <row r="256" spans="2:12" ht="12.75">
      <c r="B256" s="63"/>
      <c r="C256" s="62"/>
      <c r="E256" s="64"/>
      <c r="F256" s="64"/>
      <c r="L256" s="29"/>
    </row>
    <row r="257" spans="2:12" ht="12.75">
      <c r="B257" s="63"/>
      <c r="C257" s="62"/>
      <c r="E257" s="64"/>
      <c r="F257" s="64"/>
      <c r="L257" s="29"/>
    </row>
    <row r="258" spans="2:12" ht="12.75">
      <c r="B258" s="63"/>
      <c r="C258" s="62"/>
      <c r="E258" s="64"/>
      <c r="F258" s="64"/>
      <c r="L258" s="29"/>
    </row>
    <row r="259" spans="2:12" ht="12.75">
      <c r="B259" s="63"/>
      <c r="C259" s="62"/>
      <c r="E259" s="64"/>
      <c r="F259" s="64"/>
      <c r="L259" s="29"/>
    </row>
    <row r="260" spans="2:12" ht="12.75">
      <c r="B260" s="63"/>
      <c r="C260" s="62"/>
      <c r="E260" s="64"/>
      <c r="F260" s="64"/>
      <c r="L260" s="29"/>
    </row>
    <row r="261" spans="2:12" ht="12.75">
      <c r="B261" s="63"/>
      <c r="C261" s="62"/>
      <c r="E261" s="64"/>
      <c r="F261" s="64"/>
      <c r="L261" s="29"/>
    </row>
    <row r="262" spans="2:12" ht="12.75">
      <c r="B262" s="63"/>
      <c r="C262" s="62"/>
      <c r="E262" s="64"/>
      <c r="F262" s="64"/>
      <c r="L262" s="29"/>
    </row>
    <row r="263" spans="2:12" ht="12.75">
      <c r="B263" s="63"/>
      <c r="C263" s="62"/>
      <c r="E263" s="64"/>
      <c r="F263" s="64"/>
      <c r="L263" s="29"/>
    </row>
    <row r="264" spans="2:12" ht="12.75">
      <c r="B264" s="63"/>
      <c r="C264" s="62"/>
      <c r="E264" s="64"/>
      <c r="F264" s="64"/>
      <c r="L264" s="29"/>
    </row>
    <row r="265" spans="2:12" ht="12.75">
      <c r="B265" s="63"/>
      <c r="C265" s="62"/>
      <c r="E265" s="64"/>
      <c r="F265" s="64"/>
      <c r="L265" s="29"/>
    </row>
    <row r="266" spans="2:12" ht="12.75">
      <c r="B266" s="63"/>
      <c r="C266" s="62"/>
      <c r="E266" s="64"/>
      <c r="F266" s="64"/>
      <c r="L266" s="29"/>
    </row>
    <row r="267" spans="2:12" ht="12.75">
      <c r="B267" s="63"/>
      <c r="C267" s="62"/>
      <c r="E267" s="64"/>
      <c r="F267" s="64"/>
      <c r="L267" s="29"/>
    </row>
    <row r="268" spans="2:12" ht="12.75">
      <c r="B268" s="63"/>
      <c r="C268" s="62"/>
      <c r="E268" s="64"/>
      <c r="F268" s="64"/>
      <c r="L268" s="29"/>
    </row>
    <row r="269" spans="2:12" ht="12.75">
      <c r="B269" s="63"/>
      <c r="C269" s="62"/>
      <c r="E269" s="64"/>
      <c r="F269" s="64"/>
      <c r="L269" s="29"/>
    </row>
    <row r="270" spans="2:12" ht="12.75">
      <c r="B270" s="63"/>
      <c r="C270" s="62"/>
      <c r="E270" s="64"/>
      <c r="F270" s="64"/>
      <c r="L270" s="29"/>
    </row>
    <row r="271" spans="2:12" ht="12.75">
      <c r="B271" s="63"/>
      <c r="C271" s="62"/>
      <c r="E271" s="64"/>
      <c r="F271" s="64"/>
      <c r="L271" s="29"/>
    </row>
    <row r="272" spans="2:12" ht="12.75">
      <c r="B272" s="63"/>
      <c r="C272" s="62"/>
      <c r="E272" s="64"/>
      <c r="F272" s="64"/>
      <c r="L272" s="29"/>
    </row>
    <row r="273" spans="2:12" ht="12.75">
      <c r="B273" s="63"/>
      <c r="C273" s="62"/>
      <c r="E273" s="64"/>
      <c r="F273" s="64"/>
      <c r="L273" s="29"/>
    </row>
    <row r="274" spans="2:12" ht="12.75">
      <c r="B274" s="63"/>
      <c r="C274" s="62"/>
      <c r="E274" s="64"/>
      <c r="F274" s="64"/>
      <c r="L274" s="29"/>
    </row>
    <row r="275" spans="2:12" ht="12.75">
      <c r="B275" s="63"/>
      <c r="C275" s="62"/>
      <c r="E275" s="64"/>
      <c r="F275" s="64"/>
      <c r="L275" s="29"/>
    </row>
    <row r="276" spans="2:12" ht="12.75">
      <c r="B276" s="63"/>
      <c r="C276" s="62"/>
      <c r="E276" s="64"/>
      <c r="F276" s="64"/>
      <c r="L276" s="29"/>
    </row>
    <row r="277" spans="2:12" ht="12.75">
      <c r="B277" s="63"/>
      <c r="C277" s="62"/>
      <c r="E277" s="64"/>
      <c r="F277" s="64"/>
      <c r="L277" s="29"/>
    </row>
    <row r="278" spans="2:12" ht="12.75">
      <c r="B278" s="63"/>
      <c r="C278" s="62"/>
      <c r="E278" s="64"/>
      <c r="F278" s="64"/>
      <c r="L278" s="29"/>
    </row>
    <row r="279" spans="2:12" ht="12.75">
      <c r="B279" s="63"/>
      <c r="C279" s="62"/>
      <c r="E279" s="64"/>
      <c r="F279" s="64"/>
      <c r="L279" s="29"/>
    </row>
    <row r="280" spans="2:12" ht="12.75">
      <c r="B280" s="63"/>
      <c r="C280" s="62"/>
      <c r="E280" s="64"/>
      <c r="F280" s="64"/>
      <c r="L280" s="29"/>
    </row>
    <row r="281" spans="2:12" ht="12.75">
      <c r="B281" s="63"/>
      <c r="C281" s="62"/>
      <c r="E281" s="64"/>
      <c r="F281" s="64"/>
      <c r="L281" s="29"/>
    </row>
    <row r="282" spans="2:12" ht="12.75">
      <c r="B282" s="63"/>
      <c r="C282" s="62"/>
      <c r="E282" s="64"/>
      <c r="F282" s="64"/>
      <c r="L282" s="29"/>
    </row>
    <row r="283" spans="2:12" ht="12.75">
      <c r="B283" s="63"/>
      <c r="C283" s="62"/>
      <c r="E283" s="64"/>
      <c r="F283" s="64"/>
      <c r="L283" s="29"/>
    </row>
    <row r="284" spans="2:12" ht="12.75">
      <c r="B284" s="63"/>
      <c r="C284" s="62"/>
      <c r="E284" s="64"/>
      <c r="F284" s="64"/>
      <c r="L284" s="29"/>
    </row>
    <row r="285" spans="2:12" ht="12.75">
      <c r="B285" s="63"/>
      <c r="C285" s="62"/>
      <c r="E285" s="64"/>
      <c r="F285" s="64"/>
      <c r="L285" s="29"/>
    </row>
    <row r="286" spans="2:12" ht="12.75">
      <c r="B286" s="63"/>
      <c r="C286" s="62"/>
      <c r="E286" s="64"/>
      <c r="F286" s="64"/>
      <c r="L286" s="29"/>
    </row>
    <row r="287" spans="2:12" ht="12.75">
      <c r="B287" s="63"/>
      <c r="C287" s="62"/>
      <c r="E287" s="64"/>
      <c r="F287" s="64"/>
      <c r="L287" s="29"/>
    </row>
    <row r="288" spans="2:12" ht="12.75">
      <c r="B288" s="63"/>
      <c r="C288" s="62"/>
      <c r="E288" s="64"/>
      <c r="F288" s="64"/>
      <c r="L288" s="29"/>
    </row>
    <row r="289" spans="2:12" ht="12.75">
      <c r="B289" s="63"/>
      <c r="C289" s="62"/>
      <c r="E289" s="64"/>
      <c r="F289" s="64"/>
      <c r="L289" s="29"/>
    </row>
    <row r="290" spans="2:12" ht="12.75">
      <c r="B290" s="63"/>
      <c r="C290" s="62"/>
      <c r="E290" s="64"/>
      <c r="F290" s="64"/>
      <c r="L290" s="29"/>
    </row>
    <row r="291" spans="2:12" ht="12.75">
      <c r="B291" s="63"/>
      <c r="C291" s="62"/>
      <c r="E291" s="64"/>
      <c r="F291" s="64"/>
      <c r="L291" s="29"/>
    </row>
    <row r="292" spans="2:12" ht="12.75">
      <c r="B292" s="63"/>
      <c r="C292" s="62"/>
      <c r="E292" s="64"/>
      <c r="F292" s="64"/>
      <c r="L292" s="29"/>
    </row>
    <row r="293" spans="2:12" ht="12.75">
      <c r="B293" s="63"/>
      <c r="C293" s="62"/>
      <c r="E293" s="64"/>
      <c r="F293" s="64"/>
      <c r="L293" s="29"/>
    </row>
    <row r="294" spans="2:12" ht="12.75">
      <c r="B294" s="63"/>
      <c r="C294" s="62"/>
      <c r="E294" s="64"/>
      <c r="F294" s="64"/>
      <c r="L294" s="29"/>
    </row>
    <row r="295" spans="2:12" ht="12.75">
      <c r="B295" s="63"/>
      <c r="C295" s="62"/>
      <c r="E295" s="64"/>
      <c r="F295" s="64"/>
      <c r="L295" s="29"/>
    </row>
    <row r="296" spans="2:12" ht="12.75">
      <c r="B296" s="63"/>
      <c r="C296" s="62"/>
      <c r="E296" s="64"/>
      <c r="F296" s="64"/>
      <c r="L296" s="29"/>
    </row>
    <row r="297" spans="2:12" ht="12.75">
      <c r="B297" s="63"/>
      <c r="C297" s="62"/>
      <c r="E297" s="64"/>
      <c r="F297" s="64"/>
      <c r="L297" s="29"/>
    </row>
    <row r="298" spans="2:12" ht="12.75">
      <c r="B298" s="63"/>
      <c r="C298" s="62"/>
      <c r="E298" s="64"/>
      <c r="F298" s="64"/>
      <c r="L298" s="29"/>
    </row>
    <row r="299" spans="2:12" ht="12.75">
      <c r="B299" s="63"/>
      <c r="C299" s="62"/>
      <c r="E299" s="64"/>
      <c r="F299" s="64"/>
      <c r="L299" s="29"/>
    </row>
    <row r="300" spans="2:12" ht="12.75">
      <c r="B300" s="63"/>
      <c r="C300" s="62"/>
      <c r="E300" s="64"/>
      <c r="F300" s="64"/>
      <c r="L300" s="29"/>
    </row>
    <row r="301" spans="2:12" ht="12.75">
      <c r="B301" s="63"/>
      <c r="C301" s="62"/>
      <c r="L301" s="29"/>
    </row>
    <row r="302" spans="2:12" ht="12.75">
      <c r="B302" s="63"/>
      <c r="C302" s="62"/>
      <c r="L302" s="29"/>
    </row>
    <row r="303" spans="2:12" ht="12.75">
      <c r="B303" s="63"/>
      <c r="C303" s="62"/>
      <c r="L303" s="29"/>
    </row>
    <row r="304" spans="2:12" ht="12.75">
      <c r="B304" s="63"/>
      <c r="C304" s="62"/>
      <c r="L304" s="29"/>
    </row>
    <row r="305" spans="2:12" ht="12.75">
      <c r="B305" s="63"/>
      <c r="C305" s="62"/>
      <c r="L305" s="29"/>
    </row>
    <row r="306" spans="2:12" ht="12.75">
      <c r="B306" s="63"/>
      <c r="C306" s="62"/>
      <c r="L306" s="29"/>
    </row>
    <row r="307" spans="2:12" ht="12.75">
      <c r="B307" s="63"/>
      <c r="C307" s="62"/>
      <c r="L307" s="29"/>
    </row>
    <row r="308" spans="2:12" ht="12.75">
      <c r="B308" s="63"/>
      <c r="C308" s="62"/>
      <c r="L308" s="29"/>
    </row>
    <row r="309" spans="2:12" ht="12.75">
      <c r="B309" s="63"/>
      <c r="C309" s="62"/>
      <c r="L309" s="29"/>
    </row>
    <row r="310" spans="2:12" ht="12.75">
      <c r="B310" s="63"/>
      <c r="C310" s="62"/>
      <c r="L310" s="29"/>
    </row>
    <row r="311" spans="2:12" ht="12.75">
      <c r="B311" s="63"/>
      <c r="C311" s="62"/>
      <c r="L311" s="29"/>
    </row>
    <row r="312" spans="2:12" ht="12.75">
      <c r="B312" s="63"/>
      <c r="C312" s="62"/>
      <c r="L312" s="29"/>
    </row>
    <row r="313" spans="2:12" ht="12.75">
      <c r="B313" s="63"/>
      <c r="C313" s="62"/>
      <c r="L313" s="29"/>
    </row>
    <row r="314" spans="2:12" ht="12.75">
      <c r="B314" s="63"/>
      <c r="C314" s="62"/>
      <c r="L314" s="29"/>
    </row>
    <row r="315" spans="2:12" ht="12.75">
      <c r="B315" s="63"/>
      <c r="C315" s="62"/>
      <c r="L315" s="29"/>
    </row>
    <row r="316" spans="2:12" ht="12.75">
      <c r="B316" s="63"/>
      <c r="C316" s="62"/>
      <c r="L316" s="29"/>
    </row>
    <row r="317" spans="2:12" ht="12.75">
      <c r="B317" s="63"/>
      <c r="C317" s="62"/>
      <c r="L317" s="29"/>
    </row>
    <row r="318" spans="2:12" ht="12.75">
      <c r="B318" s="63"/>
      <c r="C318" s="62"/>
      <c r="L318" s="29"/>
    </row>
    <row r="319" spans="2:12" ht="12.75">
      <c r="B319" s="63"/>
      <c r="C319" s="62"/>
      <c r="L319" s="29"/>
    </row>
    <row r="320" spans="2:12" ht="12.75">
      <c r="B320" s="63"/>
      <c r="C320" s="62"/>
      <c r="L320" s="29"/>
    </row>
    <row r="321" spans="2:12" ht="12.75">
      <c r="B321" s="63"/>
      <c r="C321" s="62"/>
      <c r="L321" s="29"/>
    </row>
    <row r="322" spans="2:12" ht="12.75">
      <c r="B322" s="63"/>
      <c r="C322" s="62"/>
      <c r="L322" s="29"/>
    </row>
    <row r="323" spans="2:12" ht="12.75">
      <c r="B323" s="63"/>
      <c r="C323" s="62"/>
      <c r="L323" s="29"/>
    </row>
    <row r="324" spans="2:12" ht="12.75">
      <c r="B324" s="63"/>
      <c r="C324" s="62"/>
      <c r="L324" s="29"/>
    </row>
    <row r="325" spans="2:12" ht="12.75">
      <c r="B325" s="63"/>
      <c r="C325" s="62"/>
      <c r="L325" s="29"/>
    </row>
    <row r="326" spans="2:12" ht="12.75">
      <c r="B326" s="63"/>
      <c r="C326" s="62"/>
      <c r="L326" s="29"/>
    </row>
    <row r="327" spans="2:12" ht="12.75">
      <c r="B327" s="63"/>
      <c r="C327" s="62"/>
      <c r="L327" s="29"/>
    </row>
    <row r="328" spans="2:12" ht="12.75">
      <c r="B328" s="63"/>
      <c r="C328" s="62"/>
      <c r="L328" s="29"/>
    </row>
    <row r="329" spans="2:12" ht="12.75">
      <c r="B329" s="63"/>
      <c r="C329" s="62"/>
      <c r="L329" s="29"/>
    </row>
    <row r="330" spans="2:12" ht="12.75">
      <c r="B330" s="63"/>
      <c r="C330" s="62"/>
      <c r="L330" s="29"/>
    </row>
    <row r="331" spans="2:12" ht="12.75">
      <c r="B331" s="63"/>
      <c r="C331" s="62"/>
      <c r="L331" s="29"/>
    </row>
    <row r="332" spans="2:12" ht="12.75">
      <c r="B332" s="63"/>
      <c r="C332" s="62"/>
      <c r="L332" s="29"/>
    </row>
    <row r="333" spans="2:12" ht="12.75">
      <c r="B333" s="63"/>
      <c r="C333" s="62"/>
      <c r="L333" s="29"/>
    </row>
    <row r="334" spans="2:12" ht="12.75">
      <c r="B334" s="63"/>
      <c r="C334" s="62"/>
      <c r="L334" s="29"/>
    </row>
    <row r="335" spans="2:12" ht="12.75">
      <c r="B335" s="63"/>
      <c r="C335" s="62"/>
      <c r="L335" s="29"/>
    </row>
    <row r="336" spans="2:12" ht="12.75">
      <c r="B336" s="63"/>
      <c r="C336" s="62"/>
      <c r="L336" s="29"/>
    </row>
    <row r="337" spans="2:12" ht="12.75">
      <c r="B337" s="63"/>
      <c r="C337" s="62"/>
      <c r="L337" s="29"/>
    </row>
    <row r="338" spans="2:12" ht="12.75">
      <c r="B338" s="63"/>
      <c r="C338" s="62"/>
      <c r="L338" s="29"/>
    </row>
    <row r="339" spans="2:12" ht="12.75">
      <c r="B339" s="63"/>
      <c r="C339" s="62"/>
      <c r="L339" s="29"/>
    </row>
    <row r="340" spans="2:12" ht="12.75">
      <c r="B340" s="63"/>
      <c r="C340" s="62"/>
      <c r="L340" s="29"/>
    </row>
    <row r="341" spans="2:12" ht="12.75">
      <c r="B341" s="63"/>
      <c r="C341" s="62"/>
      <c r="L341" s="29"/>
    </row>
    <row r="342" spans="2:12" ht="12.75">
      <c r="B342" s="63"/>
      <c r="C342" s="62"/>
      <c r="L342" s="29"/>
    </row>
    <row r="343" spans="2:12" ht="12.75">
      <c r="B343" s="63"/>
      <c r="C343" s="62"/>
      <c r="L343" s="29"/>
    </row>
    <row r="344" spans="2:12" ht="12.75">
      <c r="B344" s="63"/>
      <c r="C344" s="62"/>
      <c r="L344" s="29"/>
    </row>
    <row r="345" spans="2:12" ht="12.75">
      <c r="B345" s="63"/>
      <c r="C345" s="62"/>
      <c r="L345" s="29"/>
    </row>
    <row r="346" spans="2:12" ht="12.75">
      <c r="B346" s="63"/>
      <c r="C346" s="62"/>
      <c r="L346" s="29"/>
    </row>
    <row r="347" spans="2:12" ht="12.75">
      <c r="B347" s="63"/>
      <c r="C347" s="62"/>
      <c r="L347" s="29"/>
    </row>
    <row r="348" spans="2:12" ht="12.75">
      <c r="B348" s="63"/>
      <c r="C348" s="62"/>
      <c r="L348" s="29"/>
    </row>
    <row r="349" spans="2:12" ht="12.75">
      <c r="B349" s="63"/>
      <c r="C349" s="62"/>
      <c r="L349" s="29"/>
    </row>
    <row r="350" spans="2:12" ht="12.75">
      <c r="B350" s="63"/>
      <c r="C350" s="62"/>
      <c r="L350" s="29"/>
    </row>
    <row r="351" spans="2:12" ht="12.75">
      <c r="B351" s="63"/>
      <c r="C351" s="62"/>
      <c r="L351" s="29"/>
    </row>
    <row r="352" spans="2:12" ht="12.75">
      <c r="B352" s="63"/>
      <c r="C352" s="62"/>
      <c r="L352" s="29"/>
    </row>
    <row r="353" spans="2:12" ht="12.75">
      <c r="B353" s="63"/>
      <c r="C353" s="62"/>
      <c r="L353" s="29"/>
    </row>
    <row r="354" spans="2:12" ht="12.75">
      <c r="B354" s="63"/>
      <c r="C354" s="62"/>
      <c r="L354" s="29"/>
    </row>
    <row r="355" spans="2:12" ht="12.75">
      <c r="B355" s="63"/>
      <c r="C355" s="62"/>
      <c r="L355" s="29"/>
    </row>
    <row r="356" spans="2:12" ht="12.75">
      <c r="B356" s="63"/>
      <c r="C356" s="62"/>
      <c r="L356" s="29"/>
    </row>
    <row r="357" spans="2:12" ht="12.75">
      <c r="B357" s="63"/>
      <c r="C357" s="62"/>
      <c r="L357" s="29"/>
    </row>
    <row r="358" spans="2:12" ht="12.75">
      <c r="B358" s="63"/>
      <c r="C358" s="62"/>
      <c r="L358" s="29"/>
    </row>
    <row r="359" spans="2:12" ht="12.75">
      <c r="B359" s="63"/>
      <c r="C359" s="62"/>
      <c r="L359" s="29"/>
    </row>
    <row r="360" spans="2:12" ht="12.75">
      <c r="B360" s="63"/>
      <c r="C360" s="62"/>
      <c r="L360" s="29"/>
    </row>
    <row r="361" spans="2:12" ht="12.75">
      <c r="B361" s="63"/>
      <c r="C361" s="62"/>
      <c r="L361" s="29"/>
    </row>
    <row r="362" spans="2:12" ht="12.75">
      <c r="B362" s="63"/>
      <c r="C362" s="62"/>
      <c r="L362" s="29"/>
    </row>
    <row r="363" spans="2:12" ht="12.75">
      <c r="B363" s="63"/>
      <c r="C363" s="62"/>
      <c r="L363" s="29"/>
    </row>
    <row r="364" spans="2:12" ht="12.75">
      <c r="B364" s="63"/>
      <c r="C364" s="62"/>
      <c r="L364" s="29"/>
    </row>
    <row r="365" spans="2:12" ht="12.75">
      <c r="B365" s="63"/>
      <c r="C365" s="62"/>
      <c r="L365" s="29"/>
    </row>
    <row r="366" spans="2:12" ht="12.75">
      <c r="B366" s="63"/>
      <c r="C366" s="62"/>
      <c r="L366" s="29"/>
    </row>
    <row r="367" spans="2:12" ht="12.75">
      <c r="B367" s="63"/>
      <c r="C367" s="62"/>
      <c r="L367" s="29"/>
    </row>
    <row r="368" spans="2:12" ht="12.75">
      <c r="B368" s="63"/>
      <c r="C368" s="62"/>
      <c r="L368" s="29"/>
    </row>
    <row r="369" spans="2:12" ht="12.75">
      <c r="B369" s="63"/>
      <c r="C369" s="62"/>
      <c r="L369" s="29"/>
    </row>
    <row r="370" spans="2:12" ht="12.75">
      <c r="B370" s="63"/>
      <c r="C370" s="62"/>
      <c r="L370" s="29"/>
    </row>
    <row r="371" spans="2:12" ht="12.75">
      <c r="B371" s="63"/>
      <c r="C371" s="62"/>
      <c r="L371" s="29"/>
    </row>
    <row r="372" spans="2:12" ht="12.75">
      <c r="B372" s="63"/>
      <c r="C372" s="62"/>
      <c r="L372" s="29"/>
    </row>
    <row r="373" spans="2:12" ht="12.75">
      <c r="B373" s="63"/>
      <c r="C373" s="62"/>
      <c r="L373" s="29"/>
    </row>
    <row r="374" spans="2:12" ht="12.75">
      <c r="B374" s="63"/>
      <c r="C374" s="62"/>
      <c r="L374" s="29"/>
    </row>
    <row r="375" spans="2:12" ht="12.75">
      <c r="B375" s="63"/>
      <c r="C375" s="62"/>
      <c r="L375" s="29"/>
    </row>
    <row r="376" spans="2:12" ht="12.75">
      <c r="B376" s="63"/>
      <c r="C376" s="62"/>
      <c r="L376" s="29"/>
    </row>
    <row r="377" spans="2:12" ht="12.75">
      <c r="B377" s="63"/>
      <c r="C377" s="62"/>
      <c r="L377" s="29"/>
    </row>
    <row r="378" spans="2:12" ht="12.75">
      <c r="B378" s="63"/>
      <c r="C378" s="62"/>
      <c r="L378" s="29"/>
    </row>
    <row r="379" spans="2:12" ht="12.75">
      <c r="B379" s="63"/>
      <c r="C379" s="62"/>
      <c r="L379" s="29"/>
    </row>
    <row r="380" spans="2:12" ht="12.75">
      <c r="B380" s="63"/>
      <c r="C380" s="62"/>
      <c r="L380" s="29"/>
    </row>
    <row r="381" spans="2:12" ht="12.75">
      <c r="B381" s="63"/>
      <c r="C381" s="62"/>
      <c r="L381" s="29"/>
    </row>
    <row r="382" spans="2:12" ht="12.75">
      <c r="B382" s="63"/>
      <c r="C382" s="62"/>
      <c r="L382" s="29"/>
    </row>
    <row r="383" spans="2:12" ht="12.75">
      <c r="B383" s="63"/>
      <c r="C383" s="62"/>
      <c r="L383" s="29"/>
    </row>
    <row r="384" spans="2:12" ht="12.75">
      <c r="B384" s="63"/>
      <c r="C384" s="62"/>
      <c r="L384" s="29"/>
    </row>
    <row r="385" spans="2:12" ht="12.75">
      <c r="B385" s="63"/>
      <c r="C385" s="62"/>
      <c r="L385" s="29"/>
    </row>
    <row r="386" spans="2:12" ht="12.75">
      <c r="B386" s="63"/>
      <c r="C386" s="62"/>
      <c r="L386" s="29"/>
    </row>
    <row r="387" spans="2:12" ht="12.75">
      <c r="B387" s="63"/>
      <c r="C387" s="62"/>
      <c r="L387" s="29"/>
    </row>
    <row r="388" spans="2:12" ht="12.75">
      <c r="B388" s="63"/>
      <c r="C388" s="62"/>
      <c r="L388" s="29"/>
    </row>
    <row r="389" spans="2:12" ht="12.75">
      <c r="B389" s="63"/>
      <c r="C389" s="62"/>
      <c r="L389" s="29"/>
    </row>
    <row r="390" spans="2:12" ht="12.75">
      <c r="B390" s="63"/>
      <c r="C390" s="62"/>
      <c r="L390" s="29"/>
    </row>
    <row r="391" spans="2:12" ht="12.75">
      <c r="B391" s="63"/>
      <c r="C391" s="62"/>
      <c r="L391" s="29"/>
    </row>
    <row r="392" spans="2:12" ht="12.75">
      <c r="B392" s="63"/>
      <c r="C392" s="62"/>
      <c r="L392" s="29"/>
    </row>
    <row r="393" spans="2:12" ht="12.75">
      <c r="B393" s="63"/>
      <c r="C393" s="62"/>
      <c r="L393" s="29"/>
    </row>
    <row r="394" spans="2:12" ht="12.75">
      <c r="B394" s="63"/>
      <c r="C394" s="62"/>
      <c r="L394" s="29"/>
    </row>
    <row r="395" spans="2:12" ht="12.75">
      <c r="B395" s="63"/>
      <c r="C395" s="62"/>
      <c r="L395" s="29"/>
    </row>
    <row r="396" spans="2:12" ht="12.75">
      <c r="B396" s="63"/>
      <c r="C396" s="62"/>
      <c r="L396" s="29"/>
    </row>
    <row r="397" spans="2:12" ht="12.75">
      <c r="B397" s="63"/>
      <c r="C397" s="62"/>
      <c r="L397" s="29"/>
    </row>
    <row r="398" spans="2:12" ht="12.75">
      <c r="B398" s="63"/>
      <c r="C398" s="62"/>
      <c r="L398" s="29"/>
    </row>
    <row r="399" spans="2:12" ht="12.75">
      <c r="B399" s="63"/>
      <c r="C399" s="62"/>
      <c r="L399" s="29"/>
    </row>
    <row r="400" spans="2:12" ht="12.75">
      <c r="B400" s="63"/>
      <c r="C400" s="62"/>
      <c r="L400" s="29"/>
    </row>
    <row r="401" spans="2:12" ht="12.75">
      <c r="B401" s="63"/>
      <c r="C401" s="62"/>
      <c r="L401" s="29"/>
    </row>
    <row r="402" spans="2:12" ht="12.75">
      <c r="B402" s="63"/>
      <c r="C402" s="62"/>
      <c r="L402" s="29"/>
    </row>
    <row r="403" spans="2:12" ht="12.75">
      <c r="B403" s="63"/>
      <c r="C403" s="62"/>
      <c r="L403" s="29"/>
    </row>
    <row r="404" spans="2:12" ht="12.75">
      <c r="B404" s="63"/>
      <c r="C404" s="62"/>
      <c r="L404" s="29"/>
    </row>
    <row r="405" spans="2:12" ht="12.75">
      <c r="B405" s="63"/>
      <c r="C405" s="62"/>
      <c r="L405" s="29"/>
    </row>
    <row r="406" spans="2:12" ht="12.75">
      <c r="B406" s="63"/>
      <c r="C406" s="62"/>
      <c r="L406" s="29"/>
    </row>
    <row r="407" spans="2:12" ht="12.75">
      <c r="B407" s="63"/>
      <c r="C407" s="62"/>
      <c r="L407" s="29"/>
    </row>
    <row r="408" spans="2:12" ht="12.75">
      <c r="B408" s="63"/>
      <c r="C408" s="62"/>
      <c r="L408" s="29"/>
    </row>
    <row r="409" spans="2:12" ht="12.75">
      <c r="B409" s="63"/>
      <c r="C409" s="62"/>
      <c r="L409" s="29"/>
    </row>
    <row r="410" spans="2:12" ht="12.75">
      <c r="B410" s="63"/>
      <c r="C410" s="62"/>
      <c r="L410" s="29"/>
    </row>
    <row r="411" spans="2:12" ht="12.75">
      <c r="B411" s="63"/>
      <c r="C411" s="62"/>
      <c r="L411" s="29"/>
    </row>
    <row r="412" spans="2:12" ht="12.75">
      <c r="B412" s="63"/>
      <c r="C412" s="62"/>
      <c r="L412" s="29"/>
    </row>
    <row r="413" spans="2:12" ht="12.75">
      <c r="B413" s="63"/>
      <c r="C413" s="62"/>
      <c r="L413" s="29"/>
    </row>
    <row r="414" spans="2:12" ht="12.75">
      <c r="B414" s="63"/>
      <c r="C414" s="62"/>
      <c r="L414" s="29"/>
    </row>
    <row r="415" spans="2:12" ht="12.75">
      <c r="B415" s="63"/>
      <c r="C415" s="62"/>
      <c r="L415" s="29"/>
    </row>
    <row r="416" spans="2:12" ht="12.75">
      <c r="B416" s="63"/>
      <c r="C416" s="62"/>
      <c r="L416" s="29"/>
    </row>
    <row r="417" spans="2:12" ht="12.75">
      <c r="B417" s="63"/>
      <c r="C417" s="62"/>
      <c r="L417" s="29"/>
    </row>
    <row r="418" spans="2:12" ht="12.75">
      <c r="B418" s="63"/>
      <c r="C418" s="62"/>
      <c r="L418" s="29"/>
    </row>
    <row r="419" spans="2:12" ht="12.75">
      <c r="B419" s="63"/>
      <c r="C419" s="62"/>
      <c r="L419" s="29"/>
    </row>
    <row r="420" spans="2:12" ht="12.75">
      <c r="B420" s="63"/>
      <c r="C420" s="62"/>
      <c r="L420" s="29"/>
    </row>
    <row r="421" spans="2:12" ht="12.75">
      <c r="B421" s="63"/>
      <c r="C421" s="62"/>
      <c r="L421" s="29"/>
    </row>
    <row r="422" spans="2:12" ht="12.75">
      <c r="B422" s="63"/>
      <c r="C422" s="62"/>
      <c r="L422" s="29"/>
    </row>
    <row r="423" spans="2:12" ht="12.75">
      <c r="B423" s="63"/>
      <c r="C423" s="62"/>
      <c r="L423" s="29"/>
    </row>
    <row r="424" spans="2:12" ht="12.75">
      <c r="B424" s="63"/>
      <c r="C424" s="62"/>
      <c r="L424" s="29"/>
    </row>
    <row r="425" spans="2:12" ht="12.75">
      <c r="B425" s="63"/>
      <c r="C425" s="62"/>
      <c r="L425" s="29"/>
    </row>
    <row r="426" spans="2:12" ht="12.75">
      <c r="B426" s="63"/>
      <c r="C426" s="62"/>
      <c r="L426" s="29"/>
    </row>
    <row r="427" spans="2:12" ht="12.75">
      <c r="B427" s="63"/>
      <c r="C427" s="62"/>
      <c r="L427" s="29"/>
    </row>
    <row r="428" spans="2:12" ht="12.75">
      <c r="B428" s="63"/>
      <c r="C428" s="62"/>
      <c r="L428" s="29"/>
    </row>
    <row r="429" spans="2:12" ht="12.75">
      <c r="B429" s="63"/>
      <c r="C429" s="62"/>
      <c r="L429" s="29"/>
    </row>
    <row r="430" spans="2:12" ht="12.75">
      <c r="B430" s="63"/>
      <c r="C430" s="62"/>
      <c r="L430" s="29"/>
    </row>
    <row r="431" spans="2:12" ht="12.75">
      <c r="B431" s="63"/>
      <c r="C431" s="62"/>
      <c r="L431" s="29"/>
    </row>
    <row r="432" spans="2:12" ht="12.75">
      <c r="B432" s="63"/>
      <c r="C432" s="62"/>
      <c r="L432" s="29"/>
    </row>
    <row r="433" spans="2:12" ht="12.75">
      <c r="B433" s="63"/>
      <c r="C433" s="62"/>
      <c r="L433" s="29"/>
    </row>
    <row r="434" spans="2:12" ht="12.75">
      <c r="B434" s="63"/>
      <c r="C434" s="62"/>
      <c r="L434" s="29"/>
    </row>
    <row r="435" spans="2:12" ht="12.75">
      <c r="B435" s="63"/>
      <c r="C435" s="62"/>
      <c r="L435" s="29"/>
    </row>
    <row r="436" spans="2:12" ht="12.75">
      <c r="B436" s="63"/>
      <c r="C436" s="62"/>
      <c r="L436" s="29"/>
    </row>
    <row r="437" spans="2:12" ht="12.75">
      <c r="B437" s="63"/>
      <c r="C437" s="62"/>
      <c r="L437" s="29"/>
    </row>
    <row r="438" spans="2:12" ht="12.75">
      <c r="B438" s="63"/>
      <c r="C438" s="62"/>
      <c r="L438" s="29"/>
    </row>
    <row r="439" spans="2:12" ht="12.75">
      <c r="B439" s="63"/>
      <c r="C439" s="62"/>
      <c r="L439" s="29"/>
    </row>
    <row r="440" spans="2:12" ht="12.75">
      <c r="B440" s="63"/>
      <c r="C440" s="62"/>
      <c r="L440" s="29"/>
    </row>
    <row r="441" spans="2:12" ht="12.75">
      <c r="B441" s="63"/>
      <c r="C441" s="62"/>
      <c r="L441" s="29"/>
    </row>
    <row r="442" spans="2:12" ht="12.75">
      <c r="B442" s="63"/>
      <c r="C442" s="62"/>
      <c r="L442" s="29"/>
    </row>
    <row r="443" spans="2:12" ht="12.75">
      <c r="B443" s="63"/>
      <c r="C443" s="62"/>
      <c r="L443" s="29"/>
    </row>
    <row r="444" spans="2:12" ht="12.75">
      <c r="B444" s="63"/>
      <c r="C444" s="62"/>
      <c r="L444" s="29"/>
    </row>
    <row r="445" spans="2:12" ht="12.75">
      <c r="B445" s="63"/>
      <c r="C445" s="62"/>
      <c r="L445" s="29"/>
    </row>
    <row r="446" spans="2:12" ht="12.75">
      <c r="B446" s="63"/>
      <c r="C446" s="62"/>
      <c r="L446" s="29"/>
    </row>
    <row r="447" spans="2:12" ht="12.75">
      <c r="B447" s="63"/>
      <c r="C447" s="62"/>
      <c r="L447" s="29"/>
    </row>
    <row r="448" spans="2:12" ht="12.75">
      <c r="B448" s="63"/>
      <c r="C448" s="62"/>
      <c r="L448" s="29"/>
    </row>
    <row r="449" spans="2:12" ht="12.75">
      <c r="B449" s="63"/>
      <c r="C449" s="62"/>
      <c r="L449" s="29"/>
    </row>
    <row r="450" spans="2:12" ht="12.75">
      <c r="B450" s="63"/>
      <c r="C450" s="62"/>
      <c r="L450" s="29"/>
    </row>
    <row r="451" spans="2:12" ht="12.75">
      <c r="B451" s="63"/>
      <c r="C451" s="62"/>
      <c r="L451" s="29"/>
    </row>
    <row r="452" spans="2:12" ht="12.75">
      <c r="B452" s="63"/>
      <c r="C452" s="62"/>
      <c r="L452" s="29"/>
    </row>
    <row r="453" spans="2:12" ht="12.75">
      <c r="B453" s="63"/>
      <c r="C453" s="62"/>
      <c r="L453" s="29"/>
    </row>
    <row r="454" spans="2:12" ht="12.75">
      <c r="B454" s="63"/>
      <c r="C454" s="62"/>
      <c r="L454" s="29"/>
    </row>
    <row r="455" spans="2:12" ht="12.75">
      <c r="B455" s="63"/>
      <c r="C455" s="62"/>
      <c r="L455" s="29"/>
    </row>
    <row r="456" spans="2:12" ht="12.75">
      <c r="B456" s="63"/>
      <c r="C456" s="62"/>
      <c r="L456" s="29"/>
    </row>
    <row r="457" spans="2:12" ht="12.75">
      <c r="B457" s="63"/>
      <c r="C457" s="62"/>
      <c r="L457" s="29"/>
    </row>
    <row r="458" spans="2:12" ht="12.75">
      <c r="B458" s="63"/>
      <c r="C458" s="62"/>
      <c r="L458" s="29"/>
    </row>
    <row r="459" spans="2:12" ht="12.75">
      <c r="B459" s="63"/>
      <c r="C459" s="62"/>
      <c r="L459" s="29"/>
    </row>
    <row r="460" spans="2:12" ht="12.75">
      <c r="B460" s="63"/>
      <c r="C460" s="62"/>
      <c r="L460" s="29"/>
    </row>
    <row r="461" spans="2:12" ht="12.75">
      <c r="B461" s="63"/>
      <c r="C461" s="62"/>
      <c r="L461" s="29"/>
    </row>
    <row r="462" spans="2:12" ht="12.75">
      <c r="B462" s="63"/>
      <c r="C462" s="62"/>
      <c r="L462" s="29"/>
    </row>
    <row r="463" spans="2:12" ht="12.75">
      <c r="B463" s="63"/>
      <c r="C463" s="62"/>
      <c r="L463" s="29"/>
    </row>
    <row r="464" spans="2:12" ht="12.75">
      <c r="B464" s="63"/>
      <c r="C464" s="62"/>
      <c r="L464" s="29"/>
    </row>
    <row r="465" spans="2:12" ht="12.75">
      <c r="B465" s="63"/>
      <c r="C465" s="62"/>
      <c r="L465" s="29"/>
    </row>
    <row r="466" spans="2:12" ht="12.75">
      <c r="B466" s="63"/>
      <c r="C466" s="62"/>
      <c r="L466" s="29"/>
    </row>
    <row r="467" spans="2:12" ht="12.75">
      <c r="B467" s="63"/>
      <c r="C467" s="62"/>
      <c r="L467" s="29"/>
    </row>
    <row r="468" spans="2:12" ht="12.75">
      <c r="B468" s="63"/>
      <c r="C468" s="62"/>
      <c r="L468" s="29"/>
    </row>
    <row r="469" spans="2:12" ht="12.75">
      <c r="B469" s="63"/>
      <c r="C469" s="62"/>
      <c r="L469" s="29"/>
    </row>
    <row r="470" spans="2:12" ht="12.75">
      <c r="B470" s="63"/>
      <c r="C470" s="62"/>
      <c r="L470" s="29"/>
    </row>
    <row r="471" spans="2:12" ht="12.75">
      <c r="B471" s="63"/>
      <c r="C471" s="62"/>
      <c r="L471" s="29"/>
    </row>
    <row r="472" spans="2:12" ht="12.75">
      <c r="B472" s="63"/>
      <c r="C472" s="62"/>
      <c r="L472" s="29"/>
    </row>
    <row r="473" spans="2:12" ht="12.75">
      <c r="B473" s="63"/>
      <c r="C473" s="62"/>
      <c r="L473" s="29"/>
    </row>
    <row r="474" spans="2:12" ht="12.75">
      <c r="B474" s="63"/>
      <c r="C474" s="62"/>
      <c r="L474" s="29"/>
    </row>
    <row r="475" spans="2:12" ht="12.75">
      <c r="B475" s="63"/>
      <c r="C475" s="62"/>
      <c r="L475" s="29"/>
    </row>
    <row r="476" spans="2:12" ht="12.75">
      <c r="B476" s="63"/>
      <c r="C476" s="62"/>
      <c r="L476" s="29"/>
    </row>
    <row r="477" spans="2:12" ht="12.75">
      <c r="B477" s="63"/>
      <c r="C477" s="62"/>
      <c r="L477" s="29"/>
    </row>
    <row r="478" spans="2:12" ht="12.75">
      <c r="B478" s="63"/>
      <c r="C478" s="62"/>
      <c r="L478" s="29"/>
    </row>
    <row r="479" spans="2:12" ht="12.75">
      <c r="B479" s="63"/>
      <c r="C479" s="62"/>
      <c r="L479" s="29"/>
    </row>
    <row r="480" spans="2:12" ht="12.75">
      <c r="B480" s="63"/>
      <c r="C480" s="62"/>
      <c r="L480" s="29"/>
    </row>
    <row r="481" spans="2:12" ht="12.75">
      <c r="B481" s="63"/>
      <c r="C481" s="62"/>
      <c r="L481" s="29"/>
    </row>
    <row r="482" spans="2:12" ht="12.75">
      <c r="B482" s="63"/>
      <c r="C482" s="62"/>
      <c r="L482" s="29"/>
    </row>
    <row r="483" spans="2:12" ht="12.75">
      <c r="B483" s="63"/>
      <c r="C483" s="62"/>
      <c r="L483" s="29"/>
    </row>
    <row r="484" spans="2:12" ht="12.75">
      <c r="B484" s="63"/>
      <c r="C484" s="62"/>
      <c r="L484" s="29"/>
    </row>
    <row r="485" spans="2:12" ht="12.75">
      <c r="B485" s="63"/>
      <c r="C485" s="62"/>
      <c r="L485" s="29"/>
    </row>
    <row r="486" spans="2:12" ht="12.75">
      <c r="B486" s="63"/>
      <c r="C486" s="62"/>
      <c r="L486" s="29"/>
    </row>
    <row r="487" spans="2:12" ht="12.75">
      <c r="B487" s="63"/>
      <c r="C487" s="62"/>
      <c r="L487" s="29"/>
    </row>
    <row r="488" spans="2:12" ht="12.75">
      <c r="B488" s="63"/>
      <c r="C488" s="62"/>
      <c r="L488" s="29"/>
    </row>
    <row r="489" spans="2:12" ht="12.75">
      <c r="B489" s="63"/>
      <c r="C489" s="62"/>
      <c r="L489" s="29"/>
    </row>
    <row r="490" spans="2:12" ht="12.75">
      <c r="B490" s="63"/>
      <c r="C490" s="62"/>
      <c r="L490" s="29"/>
    </row>
    <row r="491" spans="2:12" ht="12.75">
      <c r="B491" s="63"/>
      <c r="C491" s="62"/>
      <c r="L491" s="29"/>
    </row>
    <row r="492" spans="2:12" ht="12.75">
      <c r="B492" s="63"/>
      <c r="C492" s="62"/>
      <c r="L492" s="29"/>
    </row>
    <row r="493" spans="2:12" ht="12.75">
      <c r="B493" s="63"/>
      <c r="C493" s="62"/>
      <c r="L493" s="29"/>
    </row>
    <row r="494" spans="2:12" ht="12.75">
      <c r="B494" s="63"/>
      <c r="C494" s="62"/>
      <c r="L494" s="29"/>
    </row>
    <row r="495" spans="2:12" ht="12.75">
      <c r="B495" s="63"/>
      <c r="C495" s="62"/>
      <c r="L495" s="29"/>
    </row>
    <row r="496" spans="2:12" ht="12.75">
      <c r="B496" s="63"/>
      <c r="C496" s="62"/>
      <c r="L496" s="29"/>
    </row>
    <row r="497" spans="2:12" ht="12.75">
      <c r="B497" s="63"/>
      <c r="C497" s="62"/>
      <c r="L497" s="29"/>
    </row>
    <row r="498" spans="2:12" ht="12.75">
      <c r="B498" s="63"/>
      <c r="C498" s="62"/>
      <c r="L498" s="29"/>
    </row>
    <row r="499" spans="2:12" ht="12.75">
      <c r="B499" s="63"/>
      <c r="C499" s="62"/>
      <c r="L499" s="29"/>
    </row>
    <row r="500" spans="2:12" ht="12.75">
      <c r="B500" s="63"/>
      <c r="C500" s="62"/>
      <c r="L500" s="29"/>
    </row>
    <row r="501" spans="2:12" ht="12.75">
      <c r="B501" s="63"/>
      <c r="C501" s="62"/>
      <c r="L501" s="29"/>
    </row>
    <row r="502" spans="2:12" ht="12.75">
      <c r="B502" s="63"/>
      <c r="C502" s="62"/>
      <c r="L502" s="29"/>
    </row>
    <row r="503" spans="2:12" ht="12.75">
      <c r="B503" s="63"/>
      <c r="C503" s="62"/>
      <c r="L503" s="29"/>
    </row>
    <row r="504" spans="2:12" ht="12.75">
      <c r="B504" s="63"/>
      <c r="C504" s="62"/>
      <c r="L504" s="29"/>
    </row>
    <row r="505" spans="2:12" ht="12.75">
      <c r="B505" s="63"/>
      <c r="C505" s="62"/>
      <c r="L505" s="29"/>
    </row>
    <row r="506" spans="2:12" ht="12.75">
      <c r="B506" s="63"/>
      <c r="C506" s="62"/>
      <c r="L506" s="29"/>
    </row>
    <row r="507" spans="2:12" ht="12.75">
      <c r="B507" s="63"/>
      <c r="C507" s="62"/>
      <c r="L507" s="29"/>
    </row>
    <row r="508" spans="2:12" ht="12.75">
      <c r="B508" s="63"/>
      <c r="C508" s="62"/>
      <c r="L508" s="29"/>
    </row>
    <row r="509" spans="2:12" ht="12.75">
      <c r="B509" s="63"/>
      <c r="C509" s="62"/>
      <c r="L509" s="29"/>
    </row>
    <row r="510" spans="2:12" ht="12.75">
      <c r="B510" s="63"/>
      <c r="C510" s="62"/>
      <c r="L510" s="29"/>
    </row>
    <row r="511" spans="2:12" ht="12.75">
      <c r="B511" s="63"/>
      <c r="C511" s="62"/>
      <c r="L511" s="29"/>
    </row>
    <row r="512" spans="2:12" ht="12.75">
      <c r="B512" s="63"/>
      <c r="C512" s="62"/>
      <c r="L512" s="29"/>
    </row>
    <row r="513" spans="2:12" ht="12.75">
      <c r="B513" s="63"/>
      <c r="C513" s="62"/>
      <c r="L513" s="29"/>
    </row>
    <row r="514" spans="2:12" ht="12.75">
      <c r="B514" s="63"/>
      <c r="C514" s="62"/>
      <c r="L514" s="29"/>
    </row>
    <row r="515" spans="2:12" ht="12.75">
      <c r="B515" s="63"/>
      <c r="C515" s="62"/>
      <c r="L515" s="29"/>
    </row>
    <row r="516" spans="2:12" ht="12.75">
      <c r="B516" s="63"/>
      <c r="C516" s="62"/>
      <c r="L516" s="29"/>
    </row>
    <row r="517" spans="2:12" ht="12.75">
      <c r="B517" s="63"/>
      <c r="C517" s="62"/>
      <c r="L517" s="29"/>
    </row>
    <row r="518" spans="2:12" ht="12.75">
      <c r="B518" s="63"/>
      <c r="C518" s="62"/>
      <c r="L518" s="29"/>
    </row>
    <row r="519" spans="2:12" ht="12.75">
      <c r="B519" s="63"/>
      <c r="C519" s="62"/>
      <c r="L519" s="29"/>
    </row>
    <row r="520" spans="2:12" ht="12.75">
      <c r="B520" s="63"/>
      <c r="C520" s="62"/>
      <c r="L520" s="29"/>
    </row>
    <row r="521" spans="2:12" ht="12.75">
      <c r="B521" s="63"/>
      <c r="C521" s="62"/>
      <c r="L521" s="29"/>
    </row>
    <row r="522" spans="2:12" ht="12.75">
      <c r="B522" s="63"/>
      <c r="C522" s="62"/>
      <c r="L522" s="29"/>
    </row>
    <row r="523" spans="2:12" ht="12.75">
      <c r="B523" s="63"/>
      <c r="C523" s="62"/>
      <c r="L523" s="29"/>
    </row>
    <row r="524" spans="2:12" ht="12.75">
      <c r="B524" s="63"/>
      <c r="C524" s="62"/>
      <c r="L524" s="29"/>
    </row>
    <row r="525" spans="2:12" ht="12.75">
      <c r="B525" s="63"/>
      <c r="C525" s="62"/>
      <c r="L525" s="29"/>
    </row>
    <row r="526" spans="2:12" ht="12.75">
      <c r="B526" s="63"/>
      <c r="C526" s="62"/>
      <c r="L526" s="29"/>
    </row>
    <row r="527" spans="2:12" ht="12.75">
      <c r="B527" s="63"/>
      <c r="C527" s="62"/>
      <c r="L527" s="29"/>
    </row>
    <row r="528" spans="2:12" ht="12.75">
      <c r="B528" s="63"/>
      <c r="C528" s="62"/>
      <c r="L528" s="29"/>
    </row>
    <row r="529" spans="2:12" ht="12.75">
      <c r="B529" s="63"/>
      <c r="C529" s="62"/>
      <c r="L529" s="29"/>
    </row>
    <row r="530" spans="2:12" ht="12.75">
      <c r="B530" s="63"/>
      <c r="C530" s="62"/>
      <c r="L530" s="29"/>
    </row>
    <row r="531" spans="2:12" ht="12.75">
      <c r="B531" s="63"/>
      <c r="C531" s="62"/>
      <c r="L531" s="29"/>
    </row>
    <row r="532" spans="2:12" ht="12.75">
      <c r="B532" s="63"/>
      <c r="C532" s="62"/>
      <c r="L532" s="29"/>
    </row>
    <row r="533" spans="2:12" ht="12.75">
      <c r="B533" s="63"/>
      <c r="C533" s="62"/>
      <c r="L533" s="29"/>
    </row>
    <row r="534" spans="2:12" ht="12.75">
      <c r="B534" s="63"/>
      <c r="C534" s="62"/>
      <c r="L534" s="29"/>
    </row>
    <row r="535" spans="2:12" ht="12.75">
      <c r="B535" s="63"/>
      <c r="C535" s="62"/>
      <c r="L535" s="29"/>
    </row>
    <row r="536" spans="2:12" ht="12.75">
      <c r="B536" s="63"/>
      <c r="C536" s="62"/>
      <c r="L536" s="29"/>
    </row>
    <row r="537" spans="2:12" ht="12.75">
      <c r="B537" s="63"/>
      <c r="C537" s="62"/>
      <c r="L537" s="29"/>
    </row>
    <row r="538" spans="2:12" ht="12.75">
      <c r="B538" s="63"/>
      <c r="C538" s="62"/>
      <c r="L538" s="29"/>
    </row>
    <row r="539" spans="2:12" ht="12.75">
      <c r="B539" s="63"/>
      <c r="C539" s="62"/>
      <c r="L539" s="29"/>
    </row>
    <row r="540" spans="2:12" ht="12.75">
      <c r="B540" s="63"/>
      <c r="C540" s="62"/>
      <c r="L540" s="29"/>
    </row>
    <row r="541" spans="2:12" ht="12.75">
      <c r="B541" s="63"/>
      <c r="C541" s="62"/>
      <c r="L541" s="29"/>
    </row>
    <row r="542" spans="2:12" ht="12.75">
      <c r="B542" s="63"/>
      <c r="C542" s="62"/>
      <c r="L542" s="29"/>
    </row>
    <row r="543" spans="2:12" ht="12.75">
      <c r="B543" s="63"/>
      <c r="C543" s="62"/>
      <c r="L543" s="29"/>
    </row>
    <row r="544" spans="2:12" ht="12.75">
      <c r="B544" s="63"/>
      <c r="C544" s="62"/>
      <c r="L544" s="29"/>
    </row>
    <row r="545" spans="2:12" ht="12.75">
      <c r="B545" s="63"/>
      <c r="C545" s="62"/>
      <c r="L545" s="29"/>
    </row>
    <row r="546" spans="2:12" ht="12.75">
      <c r="B546" s="63"/>
      <c r="C546" s="62"/>
      <c r="L546" s="29"/>
    </row>
    <row r="547" spans="2:12" ht="12.75">
      <c r="B547" s="63"/>
      <c r="C547" s="62"/>
      <c r="L547" s="29"/>
    </row>
    <row r="548" spans="2:12" ht="12.75">
      <c r="B548" s="63"/>
      <c r="C548" s="62"/>
      <c r="L548" s="29"/>
    </row>
    <row r="549" spans="2:12" ht="12.75">
      <c r="B549" s="63"/>
      <c r="C549" s="62"/>
      <c r="L549" s="29"/>
    </row>
    <row r="550" spans="2:12" ht="12.75">
      <c r="B550" s="63"/>
      <c r="C550" s="62"/>
      <c r="L550" s="29"/>
    </row>
    <row r="551" spans="2:12" ht="12.75">
      <c r="B551" s="63"/>
      <c r="C551" s="62"/>
      <c r="L551" s="29"/>
    </row>
    <row r="552" spans="2:12" ht="12.75">
      <c r="B552" s="63"/>
      <c r="C552" s="62"/>
      <c r="L552" s="29"/>
    </row>
    <row r="553" spans="2:12" ht="12.75">
      <c r="B553" s="63"/>
      <c r="C553" s="62"/>
      <c r="L553" s="29"/>
    </row>
    <row r="554" spans="2:12" ht="12.75">
      <c r="B554" s="63"/>
      <c r="C554" s="62"/>
      <c r="L554" s="29"/>
    </row>
    <row r="555" spans="2:12" ht="12.75">
      <c r="B555" s="63"/>
      <c r="C555" s="62"/>
      <c r="L555" s="29"/>
    </row>
    <row r="556" spans="2:12" ht="12.75">
      <c r="B556" s="63"/>
      <c r="C556" s="62"/>
      <c r="L556" s="29"/>
    </row>
    <row r="557" spans="2:12" ht="12.75">
      <c r="B557" s="63"/>
      <c r="C557" s="62"/>
      <c r="L557" s="29"/>
    </row>
    <row r="558" spans="2:12" ht="12.75">
      <c r="B558" s="63"/>
      <c r="C558" s="62"/>
      <c r="L558" s="29"/>
    </row>
    <row r="559" spans="2:12" ht="12.75">
      <c r="B559" s="63"/>
      <c r="C559" s="62"/>
      <c r="L559" s="29"/>
    </row>
    <row r="560" spans="2:12" ht="12.75">
      <c r="B560" s="63"/>
      <c r="C560" s="62"/>
      <c r="L560" s="29"/>
    </row>
    <row r="561" spans="2:12" ht="12.75">
      <c r="B561" s="63"/>
      <c r="C561" s="62"/>
      <c r="L561" s="29"/>
    </row>
    <row r="562" spans="2:12" ht="12.75">
      <c r="B562" s="63"/>
      <c r="C562" s="62"/>
      <c r="L562" s="29"/>
    </row>
    <row r="563" spans="2:12" ht="12.75">
      <c r="B563" s="63"/>
      <c r="C563" s="62"/>
      <c r="L563" s="29"/>
    </row>
    <row r="564" spans="2:12" ht="12.75">
      <c r="B564" s="63"/>
      <c r="C564" s="62"/>
      <c r="L564" s="29"/>
    </row>
    <row r="565" spans="2:12" ht="12.75">
      <c r="B565" s="63"/>
      <c r="C565" s="62"/>
      <c r="L565" s="29"/>
    </row>
    <row r="566" spans="2:12" ht="12.75">
      <c r="B566" s="63"/>
      <c r="C566" s="62"/>
      <c r="L566" s="29"/>
    </row>
    <row r="567" spans="2:12" ht="12.75">
      <c r="B567" s="63"/>
      <c r="C567" s="62"/>
      <c r="L567" s="29"/>
    </row>
    <row r="568" spans="2:12" ht="12.75">
      <c r="B568" s="63"/>
      <c r="C568" s="62"/>
      <c r="L568" s="29"/>
    </row>
    <row r="569" spans="2:12" ht="12.75">
      <c r="B569" s="63"/>
      <c r="C569" s="62"/>
      <c r="L569" s="29"/>
    </row>
    <row r="570" spans="2:12" ht="12.75">
      <c r="B570" s="63"/>
      <c r="C570" s="62"/>
      <c r="L570" s="29"/>
    </row>
    <row r="571" spans="2:12" ht="12.75">
      <c r="B571" s="63"/>
      <c r="C571" s="62"/>
      <c r="L571" s="29"/>
    </row>
    <row r="572" spans="2:12" ht="12.75">
      <c r="B572" s="63"/>
      <c r="C572" s="62"/>
      <c r="L572" s="29"/>
    </row>
    <row r="573" spans="2:12" ht="12.75">
      <c r="B573" s="63"/>
      <c r="C573" s="62"/>
      <c r="L573" s="29"/>
    </row>
    <row r="574" spans="2:12" ht="12.75">
      <c r="B574" s="63"/>
      <c r="C574" s="62"/>
      <c r="L574" s="29"/>
    </row>
    <row r="575" spans="2:12" ht="12.75">
      <c r="B575" s="63"/>
      <c r="C575" s="62"/>
      <c r="L575" s="29"/>
    </row>
    <row r="576" spans="2:12" ht="12.75">
      <c r="B576" s="63"/>
      <c r="C576" s="62"/>
      <c r="L576" s="29"/>
    </row>
    <row r="577" spans="2:12" ht="12.75">
      <c r="B577" s="63"/>
      <c r="C577" s="62"/>
      <c r="L577" s="29"/>
    </row>
    <row r="578" spans="2:12" ht="12.75">
      <c r="B578" s="63"/>
      <c r="C578" s="62"/>
      <c r="L578" s="29"/>
    </row>
    <row r="579" spans="2:12" ht="12.75">
      <c r="B579" s="63"/>
      <c r="C579" s="62"/>
      <c r="L579" s="29"/>
    </row>
    <row r="580" spans="2:12" ht="12.75">
      <c r="B580" s="63"/>
      <c r="C580" s="62"/>
      <c r="L580" s="29"/>
    </row>
    <row r="581" spans="2:12" ht="12.75">
      <c r="B581" s="63"/>
      <c r="C581" s="62"/>
      <c r="L581" s="29"/>
    </row>
    <row r="582" spans="2:12" ht="12.75">
      <c r="B582" s="63"/>
      <c r="C582" s="62"/>
      <c r="L582" s="29"/>
    </row>
    <row r="583" spans="2:12" ht="12.75">
      <c r="B583" s="63"/>
      <c r="C583" s="62"/>
      <c r="L583" s="29"/>
    </row>
    <row r="584" spans="2:12" ht="12.75">
      <c r="B584" s="63"/>
      <c r="C584" s="62"/>
      <c r="L584" s="29"/>
    </row>
    <row r="585" spans="2:12" ht="12.75">
      <c r="B585" s="63"/>
      <c r="C585" s="62"/>
      <c r="L585" s="29"/>
    </row>
    <row r="586" spans="2:12" ht="12.75">
      <c r="B586" s="63"/>
      <c r="C586" s="62"/>
      <c r="L586" s="29"/>
    </row>
    <row r="587" spans="2:12" ht="12.75">
      <c r="B587" s="63"/>
      <c r="C587" s="62"/>
      <c r="L587" s="29"/>
    </row>
    <row r="588" spans="2:12" ht="12.75">
      <c r="B588" s="63"/>
      <c r="C588" s="62"/>
      <c r="L588" s="29"/>
    </row>
    <row r="589" spans="2:12" ht="12.75">
      <c r="B589" s="63"/>
      <c r="C589" s="62"/>
      <c r="L589" s="29"/>
    </row>
    <row r="590" spans="2:12" ht="12.75">
      <c r="B590" s="63"/>
      <c r="C590" s="62"/>
      <c r="L590" s="29"/>
    </row>
    <row r="591" spans="2:12" ht="12.75">
      <c r="B591" s="63"/>
      <c r="C591" s="62"/>
      <c r="L591" s="29"/>
    </row>
    <row r="592" spans="2:12" ht="12.75">
      <c r="B592" s="63"/>
      <c r="C592" s="62"/>
      <c r="L592" s="29"/>
    </row>
    <row r="593" spans="2:12" ht="12.75">
      <c r="B593" s="63"/>
      <c r="C593" s="62"/>
      <c r="L593" s="29"/>
    </row>
    <row r="594" spans="2:12" ht="12.75">
      <c r="B594" s="63"/>
      <c r="C594" s="62"/>
      <c r="L594" s="29"/>
    </row>
    <row r="595" spans="2:12" ht="12.75">
      <c r="B595" s="63"/>
      <c r="C595" s="62"/>
      <c r="L595" s="29"/>
    </row>
    <row r="596" spans="2:12" ht="12.75">
      <c r="B596" s="63"/>
      <c r="C596" s="62"/>
      <c r="L596" s="29"/>
    </row>
    <row r="597" spans="2:12" ht="12.75">
      <c r="B597" s="63"/>
      <c r="C597" s="62"/>
      <c r="L597" s="29"/>
    </row>
    <row r="598" spans="2:12" ht="12.75">
      <c r="B598" s="63"/>
      <c r="C598" s="62"/>
      <c r="L598" s="29"/>
    </row>
    <row r="599" spans="2:12" ht="12.75">
      <c r="B599" s="63"/>
      <c r="C599" s="62"/>
      <c r="L599" s="29"/>
    </row>
    <row r="600" spans="2:12" ht="12.75">
      <c r="B600" s="63"/>
      <c r="C600" s="62"/>
      <c r="L600" s="29"/>
    </row>
    <row r="601" spans="2:12" ht="12.75">
      <c r="B601" s="63"/>
      <c r="C601" s="62"/>
      <c r="L601" s="29"/>
    </row>
    <row r="602" spans="2:12" ht="12.75">
      <c r="B602" s="63"/>
      <c r="C602" s="62"/>
      <c r="L602" s="29"/>
    </row>
    <row r="603" spans="2:12" ht="12.75">
      <c r="B603" s="63"/>
      <c r="C603" s="62"/>
      <c r="L603" s="29"/>
    </row>
    <row r="604" spans="2:12" ht="12.75">
      <c r="B604" s="63"/>
      <c r="C604" s="62"/>
      <c r="L604" s="29"/>
    </row>
    <row r="605" spans="2:12" ht="12.75">
      <c r="B605" s="63"/>
      <c r="C605" s="62"/>
      <c r="L605" s="29"/>
    </row>
    <row r="606" spans="2:12" ht="12.75">
      <c r="B606" s="63"/>
      <c r="C606" s="62"/>
      <c r="L606" s="29"/>
    </row>
    <row r="607" spans="2:12" ht="12.75">
      <c r="B607" s="63"/>
      <c r="C607" s="62"/>
      <c r="L607" s="29"/>
    </row>
    <row r="608" spans="2:12" ht="12.75">
      <c r="B608" s="63"/>
      <c r="C608" s="62"/>
      <c r="L608" s="29"/>
    </row>
    <row r="609" spans="2:12" ht="12.75">
      <c r="B609" s="63"/>
      <c r="C609" s="62"/>
      <c r="L609" s="29"/>
    </row>
    <row r="610" spans="2:12" ht="12.75">
      <c r="B610" s="63"/>
      <c r="C610" s="62"/>
      <c r="L610" s="29"/>
    </row>
    <row r="611" spans="2:12" ht="12.75">
      <c r="B611" s="63"/>
      <c r="C611" s="62"/>
      <c r="L611" s="29"/>
    </row>
    <row r="612" spans="2:12" ht="12.75">
      <c r="B612" s="63"/>
      <c r="C612" s="62"/>
      <c r="L612" s="29"/>
    </row>
    <row r="613" spans="2:12" ht="12.75">
      <c r="B613" s="63"/>
      <c r="C613" s="62"/>
      <c r="L613" s="29"/>
    </row>
    <row r="614" spans="2:12" ht="12.75">
      <c r="B614" s="63"/>
      <c r="C614" s="62"/>
      <c r="L614" s="29"/>
    </row>
    <row r="615" spans="2:12" ht="12.75">
      <c r="B615" s="63"/>
      <c r="C615" s="62"/>
      <c r="L615" s="29"/>
    </row>
    <row r="616" spans="2:12" ht="12.75">
      <c r="B616" s="63"/>
      <c r="C616" s="62"/>
      <c r="L616" s="29"/>
    </row>
    <row r="617" spans="2:12" ht="12.75">
      <c r="B617" s="63"/>
      <c r="C617" s="62"/>
      <c r="L617" s="29"/>
    </row>
    <row r="618" spans="2:12" ht="12.75">
      <c r="B618" s="63"/>
      <c r="C618" s="62"/>
      <c r="L618" s="29"/>
    </row>
    <row r="619" spans="2:12" ht="12.75">
      <c r="B619" s="63"/>
      <c r="C619" s="62"/>
      <c r="L619" s="29"/>
    </row>
    <row r="620" spans="2:12" ht="12.75">
      <c r="B620" s="63"/>
      <c r="C620" s="62"/>
      <c r="L620" s="29"/>
    </row>
    <row r="621" spans="2:12" ht="12.75">
      <c r="B621" s="63"/>
      <c r="C621" s="62"/>
      <c r="L621" s="29"/>
    </row>
    <row r="622" spans="2:12" ht="12.75">
      <c r="B622" s="63"/>
      <c r="C622" s="62"/>
      <c r="L622" s="29"/>
    </row>
    <row r="623" spans="2:12" ht="12.75">
      <c r="B623" s="63"/>
      <c r="C623" s="62"/>
      <c r="L623" s="29"/>
    </row>
    <row r="624" spans="2:12" ht="12.75">
      <c r="B624" s="63"/>
      <c r="C624" s="62"/>
      <c r="L624" s="29"/>
    </row>
    <row r="625" spans="2:12" ht="12.75">
      <c r="B625" s="63"/>
      <c r="C625" s="62"/>
      <c r="L625" s="29"/>
    </row>
    <row r="626" spans="2:12" ht="12.75">
      <c r="B626" s="63"/>
      <c r="C626" s="62"/>
      <c r="L626" s="29"/>
    </row>
    <row r="627" spans="2:12" ht="12.75">
      <c r="B627" s="63"/>
      <c r="C627" s="62"/>
      <c r="L627" s="29"/>
    </row>
    <row r="628" spans="2:12" ht="12.75">
      <c r="B628" s="63"/>
      <c r="C628" s="62"/>
      <c r="L628" s="29"/>
    </row>
    <row r="629" spans="2:12" ht="12.75">
      <c r="B629" s="63"/>
      <c r="C629" s="62"/>
      <c r="L629" s="29"/>
    </row>
    <row r="630" spans="2:12" ht="12.75">
      <c r="B630" s="63"/>
      <c r="C630" s="62"/>
      <c r="L630" s="29"/>
    </row>
    <row r="631" spans="2:12" ht="12.75">
      <c r="B631" s="63"/>
      <c r="C631" s="62"/>
      <c r="L631" s="29"/>
    </row>
    <row r="632" spans="2:12" ht="12.75">
      <c r="B632" s="63"/>
      <c r="C632" s="62"/>
      <c r="L632" s="29"/>
    </row>
    <row r="633" spans="2:12" ht="12.75">
      <c r="B633" s="63"/>
      <c r="C633" s="62"/>
      <c r="L633" s="29"/>
    </row>
    <row r="634" spans="2:12" ht="12.75">
      <c r="B634" s="63"/>
      <c r="C634" s="62"/>
      <c r="L634" s="29"/>
    </row>
    <row r="635" spans="2:12" ht="12.75">
      <c r="B635" s="63"/>
      <c r="C635" s="62"/>
      <c r="L635" s="29"/>
    </row>
    <row r="636" spans="2:12" ht="12.75">
      <c r="B636" s="63"/>
      <c r="C636" s="62"/>
      <c r="L636" s="29"/>
    </row>
    <row r="637" spans="2:12" ht="12.75">
      <c r="B637" s="63"/>
      <c r="C637" s="62"/>
      <c r="L637" s="29"/>
    </row>
    <row r="638" spans="2:12" ht="12.75">
      <c r="B638" s="63"/>
      <c r="C638" s="62"/>
      <c r="L638" s="29"/>
    </row>
    <row r="639" spans="2:12" ht="12.75">
      <c r="B639" s="63"/>
      <c r="C639" s="62"/>
      <c r="L639" s="29"/>
    </row>
    <row r="640" spans="2:12" ht="12.75">
      <c r="B640" s="63"/>
      <c r="C640" s="62"/>
      <c r="L640" s="29"/>
    </row>
    <row r="641" spans="2:12" ht="12.75">
      <c r="B641" s="63"/>
      <c r="C641" s="62"/>
      <c r="L641" s="29"/>
    </row>
    <row r="642" spans="2:12" ht="12.75">
      <c r="B642" s="63"/>
      <c r="C642" s="62"/>
      <c r="L642" s="29"/>
    </row>
    <row r="643" spans="2:12" ht="12.75">
      <c r="B643" s="63"/>
      <c r="C643" s="62"/>
      <c r="L643" s="29"/>
    </row>
    <row r="644" spans="2:12" ht="12.75">
      <c r="B644" s="63"/>
      <c r="C644" s="62"/>
      <c r="L644" s="29"/>
    </row>
    <row r="645" spans="2:12" ht="12.75">
      <c r="B645" s="63"/>
      <c r="C645" s="62"/>
      <c r="L645" s="29"/>
    </row>
    <row r="646" spans="2:12" ht="12.75">
      <c r="B646" s="63"/>
      <c r="C646" s="62"/>
      <c r="L646" s="29"/>
    </row>
    <row r="647" spans="2:12" ht="12.75">
      <c r="B647" s="63"/>
      <c r="C647" s="62"/>
      <c r="L647" s="29"/>
    </row>
    <row r="648" spans="2:12" ht="12.75">
      <c r="B648" s="63"/>
      <c r="C648" s="62"/>
      <c r="L648" s="29"/>
    </row>
    <row r="649" spans="2:12" ht="12.75">
      <c r="B649" s="63"/>
      <c r="C649" s="62"/>
      <c r="L649" s="29"/>
    </row>
    <row r="650" spans="2:12" ht="12.75">
      <c r="B650" s="63"/>
      <c r="C650" s="62"/>
      <c r="L650" s="29"/>
    </row>
    <row r="651" spans="2:12" ht="12.75">
      <c r="B651" s="63"/>
      <c r="C651" s="62"/>
      <c r="L651" s="29"/>
    </row>
    <row r="652" spans="2:12" ht="12.75">
      <c r="B652" s="63"/>
      <c r="C652" s="62"/>
      <c r="L652" s="29"/>
    </row>
    <row r="653" spans="2:12" ht="12.75">
      <c r="B653" s="63"/>
      <c r="C653" s="62"/>
      <c r="L653" s="29"/>
    </row>
    <row r="654" spans="2:12" ht="12.75">
      <c r="B654" s="63"/>
      <c r="C654" s="62"/>
      <c r="L654" s="29"/>
    </row>
    <row r="655" spans="2:12" ht="12.75">
      <c r="B655" s="63"/>
      <c r="C655" s="62"/>
      <c r="L655" s="29"/>
    </row>
    <row r="656" spans="2:12" ht="12.75">
      <c r="B656" s="63"/>
      <c r="C656" s="62"/>
      <c r="L656" s="29"/>
    </row>
    <row r="657" spans="2:12" ht="12.75">
      <c r="B657" s="63"/>
      <c r="C657" s="62"/>
      <c r="L657" s="29"/>
    </row>
    <row r="658" spans="2:12" ht="12.75">
      <c r="B658" s="63"/>
      <c r="C658" s="62"/>
      <c r="L658" s="29"/>
    </row>
    <row r="659" spans="2:12" ht="12.75">
      <c r="B659" s="63"/>
      <c r="C659" s="62"/>
      <c r="L659" s="29"/>
    </row>
    <row r="660" spans="2:12" ht="12.75">
      <c r="B660" s="63"/>
      <c r="C660" s="62"/>
      <c r="L660" s="29"/>
    </row>
    <row r="661" spans="2:12" ht="12.75">
      <c r="B661" s="63"/>
      <c r="C661" s="62"/>
      <c r="L661" s="29"/>
    </row>
    <row r="662" spans="2:12" ht="12.75">
      <c r="B662" s="63"/>
      <c r="C662" s="62"/>
      <c r="L662" s="29"/>
    </row>
    <row r="663" spans="2:12" ht="12.75">
      <c r="B663" s="63"/>
      <c r="C663" s="62"/>
      <c r="L663" s="29"/>
    </row>
    <row r="664" spans="2:12" ht="12.75">
      <c r="B664" s="63"/>
      <c r="C664" s="62"/>
      <c r="L664" s="29"/>
    </row>
    <row r="665" spans="2:12" ht="12.75">
      <c r="B665" s="63"/>
      <c r="C665" s="62"/>
      <c r="L665" s="29"/>
    </row>
    <row r="666" spans="2:12" ht="12.75">
      <c r="B666" s="63"/>
      <c r="C666" s="62"/>
      <c r="L666" s="29"/>
    </row>
    <row r="667" spans="2:12" ht="12.75">
      <c r="B667" s="63"/>
      <c r="C667" s="62"/>
      <c r="L667" s="29"/>
    </row>
    <row r="668" spans="2:12" ht="12.75">
      <c r="B668" s="63"/>
      <c r="C668" s="62"/>
      <c r="L668" s="29"/>
    </row>
    <row r="669" spans="2:12" ht="12.75">
      <c r="B669" s="63"/>
      <c r="C669" s="62"/>
      <c r="L669" s="29"/>
    </row>
    <row r="670" spans="2:12" ht="12.75">
      <c r="B670" s="63"/>
      <c r="C670" s="62"/>
      <c r="L670" s="29"/>
    </row>
    <row r="671" spans="2:12" ht="12.75">
      <c r="B671" s="63"/>
      <c r="C671" s="62"/>
      <c r="L671" s="29"/>
    </row>
    <row r="672" spans="2:12" ht="12.75">
      <c r="B672" s="63"/>
      <c r="C672" s="62"/>
      <c r="L672" s="29"/>
    </row>
    <row r="673" spans="2:12" ht="12.75">
      <c r="B673" s="63"/>
      <c r="C673" s="62"/>
      <c r="L673" s="29"/>
    </row>
    <row r="674" spans="2:12" ht="12.75">
      <c r="B674" s="63"/>
      <c r="C674" s="62"/>
      <c r="L674" s="29"/>
    </row>
    <row r="675" spans="2:12" ht="12.75">
      <c r="B675" s="63"/>
      <c r="C675" s="62"/>
      <c r="L675" s="29"/>
    </row>
    <row r="676" spans="2:12" ht="12.75">
      <c r="B676" s="63"/>
      <c r="C676" s="62"/>
      <c r="L676" s="29"/>
    </row>
    <row r="677" spans="2:12" ht="12.75">
      <c r="B677" s="63"/>
      <c r="C677" s="62"/>
      <c r="L677" s="29"/>
    </row>
    <row r="678" spans="2:12" ht="12.75">
      <c r="B678" s="63"/>
      <c r="C678" s="62"/>
      <c r="L678" s="29"/>
    </row>
    <row r="679" spans="2:12" ht="12.75">
      <c r="B679" s="63"/>
      <c r="C679" s="62"/>
      <c r="L679" s="29"/>
    </row>
    <row r="680" spans="2:12" ht="12.75">
      <c r="B680" s="63"/>
      <c r="C680" s="62"/>
      <c r="L680" s="29"/>
    </row>
    <row r="681" spans="2:12" ht="12.75">
      <c r="B681" s="63"/>
      <c r="C681" s="62"/>
      <c r="L681" s="29"/>
    </row>
    <row r="682" spans="2:12" ht="12.75">
      <c r="B682" s="63"/>
      <c r="C682" s="62"/>
      <c r="L682" s="29"/>
    </row>
    <row r="683" spans="2:12" ht="12.75">
      <c r="B683" s="63"/>
      <c r="C683" s="62"/>
      <c r="L683" s="29"/>
    </row>
    <row r="684" spans="2:12" ht="12.75">
      <c r="B684" s="63"/>
      <c r="C684" s="62"/>
      <c r="L684" s="29"/>
    </row>
    <row r="685" spans="2:12" ht="12.75">
      <c r="B685" s="63"/>
      <c r="C685" s="62"/>
      <c r="L685" s="29"/>
    </row>
    <row r="686" spans="2:12" ht="12.75">
      <c r="B686" s="63"/>
      <c r="C686" s="62"/>
      <c r="L686" s="29"/>
    </row>
    <row r="687" spans="2:12" ht="12.75">
      <c r="B687" s="63"/>
      <c r="C687" s="62"/>
      <c r="L687" s="29"/>
    </row>
    <row r="688" spans="2:12" ht="12.75">
      <c r="B688" s="63"/>
      <c r="C688" s="62"/>
      <c r="L688" s="29"/>
    </row>
    <row r="689" spans="2:12" ht="12.75">
      <c r="B689" s="63"/>
      <c r="C689" s="62"/>
      <c r="L689" s="29"/>
    </row>
    <row r="690" spans="2:12" ht="12.75">
      <c r="B690" s="63"/>
      <c r="C690" s="62"/>
      <c r="L690" s="29"/>
    </row>
    <row r="691" spans="2:12" ht="12.75">
      <c r="B691" s="63"/>
      <c r="C691" s="62"/>
      <c r="L691" s="29"/>
    </row>
    <row r="692" spans="2:12" ht="12.75">
      <c r="B692" s="63"/>
      <c r="C692" s="62"/>
      <c r="L692" s="29"/>
    </row>
    <row r="693" spans="2:12" ht="12.75">
      <c r="B693" s="63"/>
      <c r="C693" s="62"/>
      <c r="L693" s="29"/>
    </row>
    <row r="694" spans="2:12" ht="12.75">
      <c r="B694" s="63"/>
      <c r="C694" s="62"/>
      <c r="L694" s="29"/>
    </row>
    <row r="695" spans="2:12" ht="12.75">
      <c r="B695" s="63"/>
      <c r="C695" s="62"/>
      <c r="L695" s="29"/>
    </row>
    <row r="696" spans="2:12" ht="12.75">
      <c r="B696" s="63"/>
      <c r="C696" s="62"/>
      <c r="L696" s="29"/>
    </row>
    <row r="697" spans="2:12" ht="12.75">
      <c r="B697" s="63"/>
      <c r="C697" s="62"/>
      <c r="L697" s="29"/>
    </row>
    <row r="698" spans="2:12" ht="12.75">
      <c r="B698" s="63"/>
      <c r="C698" s="62"/>
      <c r="L698" s="29"/>
    </row>
    <row r="699" spans="2:12" ht="12.75">
      <c r="B699" s="63"/>
      <c r="C699" s="62"/>
      <c r="L699" s="29"/>
    </row>
    <row r="700" spans="2:12" ht="12.75">
      <c r="B700" s="63"/>
      <c r="C700" s="62"/>
      <c r="L700" s="29"/>
    </row>
    <row r="701" spans="2:12" ht="12.75">
      <c r="B701" s="63"/>
      <c r="C701" s="62"/>
      <c r="L701" s="29"/>
    </row>
    <row r="702" spans="2:12" ht="12.75">
      <c r="B702" s="63"/>
      <c r="C702" s="62"/>
      <c r="L702" s="29"/>
    </row>
    <row r="703" spans="2:12" ht="12.75">
      <c r="B703" s="63"/>
      <c r="C703" s="62"/>
      <c r="L703" s="29"/>
    </row>
    <row r="704" spans="2:12" ht="12.75">
      <c r="B704" s="63"/>
      <c r="C704" s="62"/>
      <c r="L704" s="29"/>
    </row>
    <row r="705" spans="2:12" ht="12.75">
      <c r="B705" s="63"/>
      <c r="C705" s="62"/>
      <c r="L705" s="29"/>
    </row>
    <row r="706" spans="2:12" ht="12.75">
      <c r="B706" s="63"/>
      <c r="C706" s="62"/>
      <c r="L706" s="29"/>
    </row>
    <row r="707" spans="2:12" ht="12.75">
      <c r="B707" s="63"/>
      <c r="C707" s="62"/>
      <c r="L707" s="29"/>
    </row>
    <row r="708" spans="2:12" ht="12.75">
      <c r="B708" s="63"/>
      <c r="C708" s="62"/>
      <c r="L708" s="29"/>
    </row>
    <row r="709" spans="2:12" ht="12.75">
      <c r="B709" s="63"/>
      <c r="C709" s="62"/>
      <c r="L709" s="29"/>
    </row>
    <row r="710" spans="2:12" ht="12.75">
      <c r="B710" s="63"/>
      <c r="C710" s="62"/>
      <c r="L710" s="29"/>
    </row>
    <row r="711" spans="2:12" ht="12.75">
      <c r="B711" s="63"/>
      <c r="C711" s="62"/>
      <c r="L711" s="29"/>
    </row>
    <row r="712" spans="2:12" ht="12.75">
      <c r="B712" s="63"/>
      <c r="C712" s="62"/>
      <c r="L712" s="29"/>
    </row>
    <row r="713" spans="2:12" ht="12.75">
      <c r="B713" s="63"/>
      <c r="C713" s="62"/>
      <c r="L713" s="29"/>
    </row>
    <row r="714" spans="2:12" ht="12.75">
      <c r="B714" s="63"/>
      <c r="C714" s="62"/>
      <c r="L714" s="29"/>
    </row>
    <row r="715" spans="2:12" ht="12.75">
      <c r="B715" s="63"/>
      <c r="C715" s="62"/>
      <c r="L715" s="29"/>
    </row>
    <row r="716" spans="2:12" ht="12.75">
      <c r="B716" s="63"/>
      <c r="C716" s="62"/>
      <c r="L716" s="29"/>
    </row>
    <row r="717" spans="2:12" ht="12.75">
      <c r="B717" s="63"/>
      <c r="C717" s="62"/>
      <c r="L717" s="29"/>
    </row>
    <row r="718" spans="2:12" ht="12.75">
      <c r="B718" s="63"/>
      <c r="C718" s="62"/>
      <c r="L718" s="29"/>
    </row>
    <row r="719" spans="2:12" ht="12.75">
      <c r="B719" s="63"/>
      <c r="C719" s="62"/>
      <c r="L719" s="29"/>
    </row>
    <row r="720" spans="2:12" ht="12.75">
      <c r="B720" s="63"/>
      <c r="C720" s="62"/>
      <c r="L720" s="29"/>
    </row>
    <row r="721" spans="2:12" ht="12.75">
      <c r="B721" s="63"/>
      <c r="C721" s="62"/>
      <c r="L721" s="29"/>
    </row>
    <row r="722" spans="2:12" ht="12.75">
      <c r="B722" s="63"/>
      <c r="C722" s="62"/>
      <c r="L722" s="29"/>
    </row>
    <row r="723" spans="2:12" ht="12.75">
      <c r="B723" s="63"/>
      <c r="C723" s="62"/>
      <c r="L723" s="29"/>
    </row>
    <row r="724" spans="2:12" ht="12.75">
      <c r="B724" s="63"/>
      <c r="C724" s="62"/>
      <c r="L724" s="29"/>
    </row>
    <row r="725" spans="2:12" ht="12.75">
      <c r="B725" s="63"/>
      <c r="C725" s="62"/>
      <c r="L725" s="29"/>
    </row>
    <row r="726" spans="2:12" ht="12.75">
      <c r="B726" s="63"/>
      <c r="C726" s="62"/>
      <c r="L726" s="29"/>
    </row>
    <row r="727" spans="2:12" ht="12.75">
      <c r="B727" s="63"/>
      <c r="C727" s="62"/>
      <c r="L727" s="29"/>
    </row>
    <row r="728" spans="2:12" ht="12.75">
      <c r="B728" s="63"/>
      <c r="C728" s="62"/>
      <c r="L728" s="29"/>
    </row>
    <row r="729" spans="2:12" ht="12.75">
      <c r="B729" s="63"/>
      <c r="C729" s="62"/>
      <c r="L729" s="29"/>
    </row>
    <row r="730" spans="2:12" ht="12.75">
      <c r="B730" s="63"/>
      <c r="C730" s="62"/>
      <c r="L730" s="29"/>
    </row>
    <row r="731" spans="2:12" ht="12.75">
      <c r="B731" s="63"/>
      <c r="C731" s="62"/>
      <c r="L731" s="29"/>
    </row>
    <row r="732" spans="2:12" ht="12.75">
      <c r="B732" s="63"/>
      <c r="C732" s="62"/>
      <c r="L732" s="29"/>
    </row>
    <row r="733" spans="2:12" ht="12.75">
      <c r="B733" s="63"/>
      <c r="C733" s="62"/>
      <c r="L733" s="29"/>
    </row>
    <row r="734" spans="2:12" ht="12.75">
      <c r="B734" s="63"/>
      <c r="C734" s="62"/>
      <c r="L734" s="29"/>
    </row>
    <row r="735" spans="2:12" ht="12.75">
      <c r="B735" s="63"/>
      <c r="C735" s="62"/>
      <c r="L735" s="29"/>
    </row>
    <row r="736" spans="2:12" ht="12.75">
      <c r="B736" s="63"/>
      <c r="C736" s="62"/>
      <c r="L736" s="29"/>
    </row>
    <row r="737" spans="2:12" ht="12.75">
      <c r="B737" s="63"/>
      <c r="C737" s="62"/>
      <c r="L737" s="29"/>
    </row>
    <row r="738" spans="2:12" ht="12.75">
      <c r="B738" s="63"/>
      <c r="C738" s="62"/>
      <c r="L738" s="29"/>
    </row>
    <row r="739" spans="2:12" ht="12.75">
      <c r="B739" s="63"/>
      <c r="C739" s="62"/>
      <c r="L739" s="29"/>
    </row>
    <row r="740" spans="2:12" ht="12.75">
      <c r="B740" s="63"/>
      <c r="C740" s="62"/>
      <c r="L740" s="29"/>
    </row>
    <row r="741" spans="2:12" ht="12.75">
      <c r="B741" s="63"/>
      <c r="C741" s="62"/>
      <c r="L741" s="29"/>
    </row>
    <row r="742" spans="2:12" ht="12.75">
      <c r="B742" s="63"/>
      <c r="C742" s="62"/>
      <c r="L742" s="29"/>
    </row>
    <row r="743" spans="2:12" ht="12.75">
      <c r="B743" s="63"/>
      <c r="C743" s="62"/>
      <c r="L743" s="29"/>
    </row>
    <row r="744" spans="2:12" ht="12.75">
      <c r="B744" s="63"/>
      <c r="C744" s="62"/>
      <c r="L744" s="29"/>
    </row>
    <row r="745" spans="2:12" ht="12.75">
      <c r="B745" s="63"/>
      <c r="C745" s="62"/>
      <c r="L745" s="29"/>
    </row>
    <row r="746" spans="2:12" ht="12.75">
      <c r="B746" s="63"/>
      <c r="C746" s="62"/>
      <c r="L746" s="29"/>
    </row>
    <row r="747" spans="2:12" ht="12.75">
      <c r="B747" s="63"/>
      <c r="C747" s="62"/>
      <c r="L747" s="29"/>
    </row>
    <row r="748" spans="2:12" ht="12.75">
      <c r="B748" s="63"/>
      <c r="C748" s="62"/>
      <c r="L748" s="29"/>
    </row>
    <row r="749" spans="2:12" ht="12.75">
      <c r="B749" s="63"/>
      <c r="C749" s="62"/>
      <c r="L749" s="29"/>
    </row>
    <row r="750" spans="2:12" ht="12.75">
      <c r="B750" s="63"/>
      <c r="C750" s="62"/>
      <c r="L750" s="29"/>
    </row>
    <row r="751" spans="2:12" ht="12.75">
      <c r="B751" s="63"/>
      <c r="C751" s="62"/>
      <c r="L751" s="29"/>
    </row>
    <row r="752" spans="2:12" ht="12.75">
      <c r="B752" s="63"/>
      <c r="C752" s="62"/>
      <c r="L752" s="29"/>
    </row>
    <row r="753" spans="2:12" ht="12.75">
      <c r="B753" s="63"/>
      <c r="C753" s="62"/>
      <c r="L753" s="29"/>
    </row>
    <row r="754" spans="2:12" ht="12.75">
      <c r="B754" s="63"/>
      <c r="C754" s="62"/>
      <c r="L754" s="29"/>
    </row>
    <row r="755" spans="2:12" ht="12.75">
      <c r="B755" s="63"/>
      <c r="C755" s="62"/>
      <c r="L755" s="29"/>
    </row>
    <row r="756" spans="2:12" ht="12.75">
      <c r="B756" s="63"/>
      <c r="C756" s="62"/>
      <c r="L756" s="29"/>
    </row>
    <row r="757" spans="2:12" ht="12.75">
      <c r="B757" s="63"/>
      <c r="C757" s="62"/>
      <c r="L757" s="29"/>
    </row>
    <row r="758" spans="2:12" ht="12.75">
      <c r="B758" s="63"/>
      <c r="C758" s="62"/>
      <c r="L758" s="29"/>
    </row>
    <row r="759" spans="2:12" ht="12.75">
      <c r="B759" s="63"/>
      <c r="C759" s="62"/>
      <c r="L759" s="29"/>
    </row>
    <row r="760" spans="2:12" ht="12.75">
      <c r="B760" s="63"/>
      <c r="C760" s="62"/>
      <c r="L760" s="29"/>
    </row>
    <row r="761" spans="2:12" ht="12.75">
      <c r="B761" s="63"/>
      <c r="C761" s="62"/>
      <c r="L761" s="29"/>
    </row>
    <row r="762" spans="2:12" ht="12.75">
      <c r="B762" s="63"/>
      <c r="C762" s="62"/>
      <c r="L762" s="29"/>
    </row>
    <row r="763" spans="2:12" ht="12.75">
      <c r="B763" s="63"/>
      <c r="C763" s="62"/>
      <c r="L763" s="29"/>
    </row>
    <row r="764" spans="2:12" ht="12.75">
      <c r="B764" s="63"/>
      <c r="C764" s="62"/>
      <c r="L764" s="29"/>
    </row>
    <row r="765" spans="2:12" ht="12.75">
      <c r="B765" s="63"/>
      <c r="C765" s="62"/>
      <c r="L765" s="29"/>
    </row>
    <row r="766" spans="2:12" ht="12.75">
      <c r="B766" s="63"/>
      <c r="C766" s="62"/>
      <c r="L766" s="29"/>
    </row>
    <row r="767" spans="2:12" ht="12.75">
      <c r="B767" s="63"/>
      <c r="C767" s="62"/>
      <c r="L767" s="29"/>
    </row>
    <row r="768" spans="2:12" ht="12.75">
      <c r="B768" s="63"/>
      <c r="C768" s="62"/>
      <c r="L768" s="29"/>
    </row>
    <row r="769" spans="2:12" ht="12.75">
      <c r="B769" s="63"/>
      <c r="C769" s="62"/>
      <c r="L769" s="29"/>
    </row>
    <row r="770" spans="2:12" ht="12.75">
      <c r="B770" s="63"/>
      <c r="C770" s="62"/>
      <c r="L770" s="29"/>
    </row>
    <row r="771" spans="2:12" ht="12.75">
      <c r="B771" s="63"/>
      <c r="C771" s="62"/>
      <c r="L771" s="29"/>
    </row>
    <row r="772" spans="2:12" ht="12.75">
      <c r="B772" s="63"/>
      <c r="C772" s="62"/>
      <c r="L772" s="29"/>
    </row>
    <row r="773" spans="2:12" ht="12.75">
      <c r="B773" s="63"/>
      <c r="C773" s="62"/>
      <c r="L773" s="29"/>
    </row>
    <row r="774" spans="2:12" ht="12.75">
      <c r="B774" s="63"/>
      <c r="C774" s="62"/>
      <c r="L774" s="29"/>
    </row>
    <row r="775" spans="2:12" ht="12.75">
      <c r="B775" s="63"/>
      <c r="C775" s="62"/>
      <c r="L775" s="29"/>
    </row>
    <row r="776" spans="2:12" ht="12.75">
      <c r="B776" s="63"/>
      <c r="C776" s="62"/>
      <c r="L776" s="29"/>
    </row>
    <row r="777" spans="2:12" ht="12.75">
      <c r="B777" s="63"/>
      <c r="C777" s="62"/>
      <c r="L777" s="29"/>
    </row>
    <row r="778" spans="2:12" ht="12.75">
      <c r="B778" s="63"/>
      <c r="C778" s="62"/>
      <c r="L778" s="29"/>
    </row>
    <row r="779" spans="2:12" ht="12.75">
      <c r="B779" s="63"/>
      <c r="C779" s="62"/>
      <c r="L779" s="29"/>
    </row>
    <row r="780" spans="2:12" ht="12.75">
      <c r="B780" s="63"/>
      <c r="C780" s="62"/>
      <c r="L780" s="29"/>
    </row>
    <row r="781" spans="2:12" ht="12.75">
      <c r="B781" s="63"/>
      <c r="C781" s="62"/>
      <c r="L781" s="29"/>
    </row>
    <row r="782" spans="2:12" ht="12.75">
      <c r="B782" s="63"/>
      <c r="C782" s="62"/>
      <c r="L782" s="29"/>
    </row>
    <row r="783" spans="2:12" ht="12.75">
      <c r="B783" s="63"/>
      <c r="C783" s="62"/>
      <c r="L783" s="29"/>
    </row>
    <row r="784" spans="2:12" ht="12.75">
      <c r="B784" s="63"/>
      <c r="C784" s="62"/>
      <c r="L784" s="29"/>
    </row>
    <row r="785" spans="2:12" ht="12.75">
      <c r="B785" s="63"/>
      <c r="C785" s="62"/>
      <c r="L785" s="29"/>
    </row>
    <row r="786" spans="2:12" ht="12.75">
      <c r="B786" s="63"/>
      <c r="C786" s="62"/>
      <c r="L786" s="29"/>
    </row>
    <row r="787" spans="2:12" ht="12.75">
      <c r="B787" s="63"/>
      <c r="C787" s="62"/>
      <c r="L787" s="29"/>
    </row>
    <row r="788" spans="2:12" ht="12.75">
      <c r="B788" s="63"/>
      <c r="C788" s="62"/>
      <c r="L788" s="29"/>
    </row>
    <row r="789" spans="2:12" ht="12.75">
      <c r="B789" s="63"/>
      <c r="C789" s="62"/>
      <c r="L789" s="29"/>
    </row>
    <row r="790" spans="2:12" ht="12.75">
      <c r="B790" s="63"/>
      <c r="C790" s="62"/>
      <c r="L790" s="29"/>
    </row>
    <row r="791" spans="2:12" ht="12.75">
      <c r="B791" s="63"/>
      <c r="C791" s="62"/>
      <c r="L791" s="29"/>
    </row>
    <row r="792" spans="2:12" ht="12.75">
      <c r="B792" s="63"/>
      <c r="C792" s="62"/>
      <c r="L792" s="29"/>
    </row>
    <row r="793" spans="2:12" ht="12.75">
      <c r="B793" s="63"/>
      <c r="C793" s="62"/>
      <c r="L793" s="29"/>
    </row>
    <row r="794" spans="2:12" ht="12.75">
      <c r="B794" s="63"/>
      <c r="C794" s="62"/>
      <c r="L794" s="29"/>
    </row>
    <row r="795" spans="2:12" ht="12.75">
      <c r="B795" s="63"/>
      <c r="C795" s="62"/>
      <c r="L795" s="29"/>
    </row>
    <row r="796" spans="2:12" ht="12.75">
      <c r="B796" s="63"/>
      <c r="C796" s="62"/>
      <c r="L796" s="29"/>
    </row>
    <row r="797" spans="2:12" ht="12.75">
      <c r="B797" s="63"/>
      <c r="C797" s="62"/>
      <c r="L797" s="29"/>
    </row>
    <row r="798" spans="2:12" ht="12.75">
      <c r="B798" s="63"/>
      <c r="C798" s="62"/>
      <c r="L798" s="29"/>
    </row>
    <row r="799" spans="2:12" ht="12.75">
      <c r="B799" s="63"/>
      <c r="C799" s="62"/>
      <c r="L799" s="29"/>
    </row>
    <row r="800" spans="2:12" ht="12.75">
      <c r="B800" s="63"/>
      <c r="C800" s="62"/>
      <c r="L800" s="29"/>
    </row>
    <row r="801" spans="2:12" ht="12.75">
      <c r="B801" s="63"/>
      <c r="C801" s="62"/>
      <c r="L801" s="29"/>
    </row>
    <row r="802" spans="2:12" ht="12.75">
      <c r="B802" s="63"/>
      <c r="C802" s="62"/>
      <c r="L802" s="29"/>
    </row>
    <row r="803" spans="2:12" ht="12.75">
      <c r="B803" s="63"/>
      <c r="C803" s="62"/>
      <c r="L803" s="29"/>
    </row>
    <row r="804" spans="2:12" ht="12.75">
      <c r="B804" s="63"/>
      <c r="C804" s="62"/>
      <c r="L804" s="29"/>
    </row>
    <row r="805" spans="2:12" ht="12.75">
      <c r="B805" s="63"/>
      <c r="C805" s="62"/>
      <c r="L805" s="29"/>
    </row>
    <row r="806" spans="2:12" ht="12.75">
      <c r="B806" s="63"/>
      <c r="C806" s="62"/>
      <c r="L806" s="29"/>
    </row>
    <row r="807" spans="2:12" ht="12.75">
      <c r="B807" s="63"/>
      <c r="C807" s="62"/>
      <c r="L807" s="29"/>
    </row>
    <row r="808" spans="2:12" ht="12.75">
      <c r="B808" s="63"/>
      <c r="C808" s="62"/>
      <c r="L808" s="29"/>
    </row>
    <row r="809" spans="2:12" ht="12.75">
      <c r="B809" s="63"/>
      <c r="C809" s="62"/>
      <c r="L809" s="29"/>
    </row>
    <row r="810" spans="2:12" ht="12.75">
      <c r="B810" s="63"/>
      <c r="C810" s="62"/>
      <c r="L810" s="29"/>
    </row>
    <row r="811" spans="2:12" ht="12.75">
      <c r="B811" s="63"/>
      <c r="C811" s="62"/>
      <c r="L811" s="29"/>
    </row>
    <row r="812" spans="2:12" ht="12.75">
      <c r="B812" s="63"/>
      <c r="C812" s="62"/>
      <c r="L812" s="29"/>
    </row>
    <row r="813" spans="2:12" ht="12.75">
      <c r="B813" s="63"/>
      <c r="C813" s="62"/>
      <c r="L813" s="29"/>
    </row>
    <row r="814" spans="2:12" ht="12.75">
      <c r="B814" s="63"/>
      <c r="C814" s="62"/>
      <c r="L814" s="29"/>
    </row>
    <row r="815" spans="2:12" ht="12.75">
      <c r="B815" s="63"/>
      <c r="C815" s="62"/>
      <c r="L815" s="29"/>
    </row>
    <row r="816" spans="2:12" ht="12.75">
      <c r="B816" s="63"/>
      <c r="C816" s="62"/>
      <c r="L816" s="29"/>
    </row>
    <row r="817" spans="2:12" ht="12.75">
      <c r="B817" s="63"/>
      <c r="C817" s="62"/>
      <c r="L817" s="29"/>
    </row>
    <row r="818" spans="2:12" ht="12.75">
      <c r="B818" s="63"/>
      <c r="C818" s="62"/>
      <c r="L818" s="29"/>
    </row>
    <row r="819" spans="2:12" ht="12.75">
      <c r="B819" s="63"/>
      <c r="C819" s="62"/>
      <c r="L819" s="29"/>
    </row>
    <row r="820" spans="2:12" ht="12.75">
      <c r="B820" s="63"/>
      <c r="C820" s="62"/>
      <c r="L820" s="29"/>
    </row>
    <row r="821" spans="2:12" ht="12.75">
      <c r="B821" s="63"/>
      <c r="C821" s="62"/>
      <c r="L821" s="29"/>
    </row>
    <row r="822" spans="2:12" ht="12.75">
      <c r="B822" s="63"/>
      <c r="C822" s="62"/>
      <c r="L822" s="29"/>
    </row>
    <row r="823" spans="2:12" ht="12.75">
      <c r="B823" s="63"/>
      <c r="C823" s="62"/>
      <c r="L823" s="29"/>
    </row>
    <row r="824" spans="2:12" ht="12.75">
      <c r="B824" s="63"/>
      <c r="C824" s="62"/>
      <c r="L824" s="29"/>
    </row>
    <row r="825" spans="2:12" ht="12.75">
      <c r="B825" s="63"/>
      <c r="C825" s="62"/>
      <c r="L825" s="29"/>
    </row>
    <row r="826" spans="2:12" ht="12.75">
      <c r="B826" s="63"/>
      <c r="C826" s="62"/>
      <c r="L826" s="29"/>
    </row>
    <row r="827" spans="2:12" ht="12.75">
      <c r="B827" s="63"/>
      <c r="C827" s="62"/>
      <c r="L827" s="29"/>
    </row>
    <row r="828" spans="2:12" ht="12.75">
      <c r="B828" s="63"/>
      <c r="C828" s="62"/>
      <c r="L828" s="29"/>
    </row>
    <row r="829" spans="2:12" ht="12.75">
      <c r="B829" s="63"/>
      <c r="C829" s="62"/>
      <c r="L829" s="29"/>
    </row>
    <row r="830" spans="2:12" ht="12.75">
      <c r="B830" s="63"/>
      <c r="C830" s="62"/>
      <c r="L830" s="29"/>
    </row>
    <row r="831" spans="2:12" ht="12.75">
      <c r="B831" s="63"/>
      <c r="C831" s="62"/>
      <c r="L831" s="29"/>
    </row>
    <row r="832" spans="2:12" ht="12.75">
      <c r="B832" s="63"/>
      <c r="C832" s="62"/>
      <c r="L832" s="29"/>
    </row>
    <row r="833" spans="2:12" ht="12.75">
      <c r="B833" s="63"/>
      <c r="C833" s="62"/>
      <c r="L833" s="29"/>
    </row>
    <row r="834" spans="2:12" ht="12.75">
      <c r="B834" s="63"/>
      <c r="C834" s="62"/>
      <c r="L834" s="29"/>
    </row>
    <row r="835" spans="2:12" ht="12.75">
      <c r="B835" s="63"/>
      <c r="C835" s="62"/>
      <c r="L835" s="29"/>
    </row>
    <row r="836" spans="2:12" ht="12.75">
      <c r="B836" s="63"/>
      <c r="C836" s="62"/>
      <c r="L836" s="29"/>
    </row>
    <row r="837" spans="2:12" ht="12.75">
      <c r="B837" s="63"/>
      <c r="C837" s="62"/>
      <c r="L837" s="29"/>
    </row>
    <row r="838" spans="2:12" ht="12.75">
      <c r="B838" s="63"/>
      <c r="C838" s="62"/>
      <c r="L838" s="29"/>
    </row>
    <row r="839" spans="2:12" ht="12.75">
      <c r="B839" s="63"/>
      <c r="C839" s="62"/>
      <c r="L839" s="29"/>
    </row>
    <row r="840" spans="2:12" ht="12.75">
      <c r="B840" s="63"/>
      <c r="C840" s="62"/>
      <c r="L840" s="29"/>
    </row>
    <row r="841" spans="2:12" ht="12.75">
      <c r="B841" s="63"/>
      <c r="C841" s="62"/>
      <c r="L841" s="29"/>
    </row>
    <row r="842" spans="2:12" ht="12.75">
      <c r="B842" s="63"/>
      <c r="C842" s="62"/>
      <c r="L842" s="29"/>
    </row>
    <row r="843" spans="2:12" ht="12.75">
      <c r="B843" s="63"/>
      <c r="C843" s="62"/>
      <c r="L843" s="29"/>
    </row>
    <row r="844" spans="2:12" ht="12.75">
      <c r="B844" s="63"/>
      <c r="C844" s="62"/>
      <c r="L844" s="29"/>
    </row>
    <row r="845" spans="2:12" ht="12.75">
      <c r="B845" s="63"/>
      <c r="C845" s="62"/>
      <c r="L845" s="29"/>
    </row>
    <row r="846" spans="2:12" ht="12.75">
      <c r="B846" s="63"/>
      <c r="C846" s="62"/>
      <c r="L846" s="29"/>
    </row>
    <row r="847" spans="2:12" ht="12.75">
      <c r="B847" s="63"/>
      <c r="C847" s="62"/>
      <c r="L847" s="29"/>
    </row>
    <row r="848" spans="2:12" ht="12.75">
      <c r="B848" s="63"/>
      <c r="C848" s="62"/>
      <c r="L848" s="29"/>
    </row>
    <row r="849" spans="2:12" ht="12.75">
      <c r="B849" s="63"/>
      <c r="C849" s="62"/>
      <c r="L849" s="29"/>
    </row>
    <row r="850" spans="2:12" ht="12.75">
      <c r="B850" s="63"/>
      <c r="C850" s="62"/>
      <c r="L850" s="29"/>
    </row>
    <row r="851" spans="2:12" ht="12.75">
      <c r="B851" s="63"/>
      <c r="C851" s="62"/>
      <c r="L851" s="29"/>
    </row>
    <row r="852" spans="2:12" ht="12.75">
      <c r="B852" s="63"/>
      <c r="C852" s="62"/>
      <c r="L852" s="29"/>
    </row>
    <row r="853" spans="2:12" ht="12.75">
      <c r="B853" s="63"/>
      <c r="C853" s="62"/>
      <c r="L853" s="29"/>
    </row>
    <row r="854" spans="2:12" ht="12.75">
      <c r="B854" s="63"/>
      <c r="C854" s="62"/>
      <c r="L854" s="29"/>
    </row>
    <row r="855" spans="2:12" ht="12.75">
      <c r="B855" s="63"/>
      <c r="C855" s="62"/>
      <c r="L855" s="29"/>
    </row>
    <row r="856" spans="2:12" ht="12.75">
      <c r="B856" s="63"/>
      <c r="C856" s="62"/>
      <c r="L856" s="29"/>
    </row>
    <row r="857" spans="2:12" ht="12.75">
      <c r="B857" s="63"/>
      <c r="C857" s="62"/>
      <c r="L857" s="29"/>
    </row>
    <row r="858" spans="2:12" ht="12.75">
      <c r="B858" s="63"/>
      <c r="C858" s="62"/>
      <c r="L858" s="29"/>
    </row>
    <row r="859" spans="2:12" ht="12.75">
      <c r="B859" s="63"/>
      <c r="C859" s="62"/>
      <c r="L859" s="29"/>
    </row>
    <row r="860" spans="2:12" ht="12.75">
      <c r="B860" s="63"/>
      <c r="C860" s="62"/>
      <c r="L860" s="29"/>
    </row>
    <row r="861" spans="2:12" ht="12.75">
      <c r="B861" s="63"/>
      <c r="C861" s="62"/>
      <c r="L861" s="29"/>
    </row>
    <row r="862" spans="2:12" ht="12.75">
      <c r="B862" s="63"/>
      <c r="C862" s="62"/>
      <c r="L862" s="29"/>
    </row>
    <row r="863" spans="2:12" ht="12.75">
      <c r="B863" s="63"/>
      <c r="C863" s="62"/>
      <c r="L863" s="29"/>
    </row>
    <row r="864" spans="2:12" ht="12.75">
      <c r="B864" s="63"/>
      <c r="C864" s="62"/>
      <c r="L864" s="29"/>
    </row>
    <row r="865" spans="2:12" ht="12.75">
      <c r="B865" s="63"/>
      <c r="C865" s="62"/>
      <c r="L865" s="29"/>
    </row>
    <row r="866" spans="2:12" ht="12.75">
      <c r="B866" s="63"/>
      <c r="C866" s="62"/>
      <c r="L866" s="29"/>
    </row>
    <row r="867" spans="2:12" ht="12.75">
      <c r="B867" s="63"/>
      <c r="C867" s="62"/>
      <c r="L867" s="29"/>
    </row>
    <row r="868" spans="2:12" ht="12.75">
      <c r="B868" s="63"/>
      <c r="C868" s="62"/>
      <c r="L868" s="29"/>
    </row>
    <row r="869" spans="2:12" ht="12.75">
      <c r="B869" s="63"/>
      <c r="C869" s="62"/>
      <c r="L869" s="29"/>
    </row>
    <row r="870" spans="2:12" ht="12.75">
      <c r="B870" s="63"/>
      <c r="C870" s="62"/>
      <c r="L870" s="29"/>
    </row>
    <row r="871" spans="2:12" ht="12.75">
      <c r="B871" s="63"/>
      <c r="C871" s="62"/>
      <c r="L871" s="29"/>
    </row>
    <row r="872" spans="2:12" ht="12.75">
      <c r="B872" s="63"/>
      <c r="C872" s="62"/>
      <c r="L872" s="29"/>
    </row>
    <row r="873" spans="2:12" ht="12.75">
      <c r="B873" s="63"/>
      <c r="C873" s="62"/>
      <c r="L873" s="29"/>
    </row>
    <row r="874" spans="2:12" ht="12.75">
      <c r="B874" s="63"/>
      <c r="C874" s="62"/>
      <c r="L874" s="29"/>
    </row>
    <row r="875" spans="2:12" ht="12.75">
      <c r="B875" s="63"/>
      <c r="C875" s="62"/>
      <c r="L875" s="29"/>
    </row>
    <row r="876" spans="2:12" ht="12.75">
      <c r="B876" s="63"/>
      <c r="C876" s="62"/>
      <c r="L876" s="29"/>
    </row>
    <row r="877" spans="2:12" ht="12.75">
      <c r="B877" s="63"/>
      <c r="C877" s="62"/>
      <c r="L877" s="29"/>
    </row>
    <row r="878" spans="2:12" ht="12.75">
      <c r="B878" s="63"/>
      <c r="C878" s="62"/>
      <c r="L878" s="29"/>
    </row>
    <row r="879" spans="2:12" ht="12.75">
      <c r="B879" s="63"/>
      <c r="C879" s="62"/>
      <c r="L879" s="29"/>
    </row>
    <row r="880" spans="2:12" ht="12.75">
      <c r="B880" s="63"/>
      <c r="C880" s="62"/>
      <c r="L880" s="29"/>
    </row>
    <row r="881" spans="2:12" ht="12.75">
      <c r="B881" s="63"/>
      <c r="C881" s="62"/>
      <c r="L881" s="29"/>
    </row>
    <row r="882" spans="2:12" ht="12.75">
      <c r="B882" s="63"/>
      <c r="C882" s="62"/>
      <c r="L882" s="29"/>
    </row>
    <row r="883" spans="2:12" ht="12.75">
      <c r="B883" s="63"/>
      <c r="C883" s="62"/>
      <c r="L883" s="29"/>
    </row>
    <row r="884" spans="2:12" ht="12.75">
      <c r="B884" s="63"/>
      <c r="C884" s="62"/>
      <c r="L884" s="29"/>
    </row>
    <row r="885" spans="2:12" ht="12.75">
      <c r="B885" s="63"/>
      <c r="C885" s="62"/>
      <c r="L885" s="29"/>
    </row>
    <row r="886" spans="2:12" ht="12.75">
      <c r="B886" s="63"/>
      <c r="C886" s="62"/>
      <c r="L886" s="29"/>
    </row>
    <row r="887" spans="2:12" ht="12.75">
      <c r="B887" s="63"/>
      <c r="C887" s="62"/>
      <c r="L887" s="29"/>
    </row>
    <row r="888" spans="2:12" ht="12.75">
      <c r="B888" s="63"/>
      <c r="C888" s="62"/>
      <c r="L888" s="29"/>
    </row>
    <row r="889" spans="2:12" ht="12.75">
      <c r="B889" s="63"/>
      <c r="C889" s="62"/>
      <c r="L889" s="29"/>
    </row>
    <row r="890" spans="2:12" ht="12.75">
      <c r="B890" s="63"/>
      <c r="C890" s="62"/>
      <c r="L890" s="29"/>
    </row>
    <row r="891" spans="2:12" ht="12.75">
      <c r="B891" s="63"/>
      <c r="C891" s="62"/>
      <c r="L891" s="29"/>
    </row>
    <row r="892" spans="2:12" ht="12.75">
      <c r="B892" s="63"/>
      <c r="C892" s="62"/>
      <c r="L892" s="29"/>
    </row>
    <row r="893" spans="2:12" ht="12.75">
      <c r="B893" s="63"/>
      <c r="C893" s="62"/>
      <c r="L893" s="29"/>
    </row>
    <row r="894" spans="2:12" ht="12.75">
      <c r="B894" s="63"/>
      <c r="C894" s="62"/>
      <c r="L894" s="29"/>
    </row>
    <row r="895" spans="2:12" ht="12.75">
      <c r="B895" s="63"/>
      <c r="C895" s="62"/>
      <c r="L895" s="29"/>
    </row>
    <row r="896" spans="2:12" ht="12.75">
      <c r="B896" s="63"/>
      <c r="C896" s="62"/>
      <c r="L896" s="29"/>
    </row>
    <row r="897" spans="2:12" ht="12.75">
      <c r="B897" s="63"/>
      <c r="C897" s="62"/>
      <c r="L897" s="29"/>
    </row>
    <row r="898" spans="2:12" ht="12.75">
      <c r="B898" s="63"/>
      <c r="C898" s="62"/>
      <c r="L898" s="29"/>
    </row>
    <row r="899" spans="2:12" ht="12.75">
      <c r="B899" s="63"/>
      <c r="C899" s="62"/>
      <c r="L899" s="29"/>
    </row>
    <row r="900" spans="2:12" ht="12.75">
      <c r="B900" s="63"/>
      <c r="C900" s="62"/>
      <c r="L900" s="29"/>
    </row>
    <row r="901" spans="2:12" ht="12.75">
      <c r="B901" s="63"/>
      <c r="C901" s="62"/>
      <c r="L901" s="29"/>
    </row>
    <row r="902" spans="2:12" ht="12.75">
      <c r="B902" s="63"/>
      <c r="C902" s="62"/>
      <c r="L902" s="29"/>
    </row>
    <row r="903" spans="2:12" ht="12.75">
      <c r="B903" s="63"/>
      <c r="C903" s="62"/>
      <c r="L903" s="29"/>
    </row>
    <row r="904" spans="2:12" ht="12.75">
      <c r="B904" s="63"/>
      <c r="C904" s="62"/>
      <c r="L904" s="29"/>
    </row>
    <row r="905" spans="2:12" ht="12.75">
      <c r="B905" s="63"/>
      <c r="C905" s="62"/>
      <c r="L905" s="29"/>
    </row>
    <row r="906" spans="2:12" ht="12.75">
      <c r="B906" s="63"/>
      <c r="C906" s="62"/>
      <c r="L906" s="29"/>
    </row>
    <row r="907" spans="2:12" ht="12.75">
      <c r="B907" s="63"/>
      <c r="C907" s="62"/>
      <c r="L907" s="29"/>
    </row>
    <row r="908" spans="2:12" ht="12.75">
      <c r="B908" s="63"/>
      <c r="C908" s="62"/>
      <c r="L908" s="29"/>
    </row>
    <row r="909" spans="2:12" ht="12.75">
      <c r="B909" s="63"/>
      <c r="C909" s="62"/>
      <c r="L909" s="29"/>
    </row>
    <row r="910" spans="2:12" ht="12.75">
      <c r="B910" s="63"/>
      <c r="C910" s="62"/>
      <c r="L910" s="29"/>
    </row>
    <row r="911" spans="2:12" ht="12.75">
      <c r="B911" s="63"/>
      <c r="C911" s="62"/>
      <c r="L911" s="29"/>
    </row>
    <row r="912" spans="2:12" ht="12.75">
      <c r="B912" s="63"/>
      <c r="C912" s="62"/>
      <c r="L912" s="29"/>
    </row>
    <row r="913" spans="2:12" ht="12.75">
      <c r="B913" s="63"/>
      <c r="C913" s="62"/>
      <c r="L913" s="29"/>
    </row>
    <row r="914" spans="2:12" ht="12.75">
      <c r="B914" s="63"/>
      <c r="C914" s="62"/>
      <c r="L914" s="29"/>
    </row>
    <row r="915" spans="2:12" ht="12.75">
      <c r="B915" s="63"/>
      <c r="C915" s="62"/>
      <c r="L915" s="29"/>
    </row>
    <row r="916" spans="2:12" ht="12.75">
      <c r="B916" s="63"/>
      <c r="C916" s="62"/>
      <c r="L916" s="29"/>
    </row>
    <row r="917" spans="2:12" ht="12.75">
      <c r="B917" s="63"/>
      <c r="C917" s="62"/>
      <c r="L917" s="29"/>
    </row>
    <row r="918" spans="2:12" ht="12.75">
      <c r="B918" s="63"/>
      <c r="C918" s="62"/>
      <c r="L918" s="29"/>
    </row>
    <row r="919" spans="2:12" ht="12.75">
      <c r="B919" s="63"/>
      <c r="C919" s="62"/>
      <c r="L919" s="29"/>
    </row>
    <row r="920" spans="2:12" ht="12.75">
      <c r="B920" s="63"/>
      <c r="C920" s="62"/>
      <c r="L920" s="29"/>
    </row>
    <row r="921" spans="2:12" ht="12.75">
      <c r="B921" s="63"/>
      <c r="C921" s="62"/>
      <c r="L921" s="29"/>
    </row>
    <row r="922" spans="2:12" ht="12.75">
      <c r="B922" s="63"/>
      <c r="C922" s="62"/>
      <c r="L922" s="29"/>
    </row>
    <row r="923" spans="2:12" ht="12.75">
      <c r="B923" s="63"/>
      <c r="C923" s="62"/>
      <c r="L923" s="29"/>
    </row>
    <row r="924" spans="2:12" ht="12.75">
      <c r="B924" s="63"/>
      <c r="C924" s="62"/>
      <c r="L924" s="29"/>
    </row>
    <row r="925" spans="2:12" ht="12.75">
      <c r="B925" s="63"/>
      <c r="C925" s="62"/>
      <c r="L925" s="29"/>
    </row>
    <row r="926" spans="2:12" ht="12.75">
      <c r="B926" s="63"/>
      <c r="C926" s="62"/>
      <c r="L926" s="29"/>
    </row>
    <row r="927" spans="2:12" ht="12.75">
      <c r="B927" s="63"/>
      <c r="C927" s="62"/>
      <c r="L927" s="29"/>
    </row>
    <row r="928" spans="2:12" ht="12.75">
      <c r="B928" s="63"/>
      <c r="C928" s="62"/>
      <c r="L928" s="29"/>
    </row>
    <row r="929" spans="2:12" ht="12.75">
      <c r="B929" s="63"/>
      <c r="C929" s="62"/>
      <c r="L929" s="29"/>
    </row>
    <row r="930" spans="2:12" ht="12.75">
      <c r="B930" s="63"/>
      <c r="C930" s="62"/>
      <c r="L930" s="29"/>
    </row>
    <row r="931" spans="2:12" ht="12.75">
      <c r="B931" s="63"/>
      <c r="C931" s="62"/>
      <c r="L931" s="29"/>
    </row>
    <row r="932" spans="2:12" ht="12.75">
      <c r="B932" s="63"/>
      <c r="C932" s="62"/>
      <c r="L932" s="29"/>
    </row>
    <row r="933" spans="2:12" ht="12.75">
      <c r="B933" s="63"/>
      <c r="C933" s="62"/>
      <c r="L933" s="29"/>
    </row>
    <row r="934" spans="2:12" ht="12.75">
      <c r="B934" s="63"/>
      <c r="C934" s="62"/>
      <c r="L934" s="29"/>
    </row>
    <row r="935" spans="2:12" ht="12.75">
      <c r="B935" s="63"/>
      <c r="C935" s="62"/>
      <c r="L935" s="29"/>
    </row>
    <row r="936" spans="2:12" ht="12.75">
      <c r="B936" s="63"/>
      <c r="C936" s="62"/>
      <c r="L936" s="29"/>
    </row>
    <row r="937" spans="2:12" ht="12.75">
      <c r="B937" s="63"/>
      <c r="C937" s="62"/>
      <c r="L937" s="29"/>
    </row>
    <row r="938" spans="2:12" ht="12.75">
      <c r="B938" s="63"/>
      <c r="C938" s="62"/>
      <c r="L938" s="29"/>
    </row>
    <row r="939" spans="2:12" ht="12.75">
      <c r="B939" s="63"/>
      <c r="C939" s="62"/>
      <c r="L939" s="29"/>
    </row>
    <row r="940" spans="2:12" ht="12.75">
      <c r="B940" s="63"/>
      <c r="C940" s="62"/>
      <c r="L940" s="29"/>
    </row>
    <row r="941" spans="2:12" ht="12.75">
      <c r="B941" s="63"/>
      <c r="C941" s="62"/>
      <c r="L941" s="29"/>
    </row>
    <row r="942" spans="2:12" ht="12.75">
      <c r="B942" s="63"/>
      <c r="C942" s="62"/>
      <c r="L942" s="29"/>
    </row>
    <row r="943" spans="2:12" ht="12.75">
      <c r="B943" s="63"/>
      <c r="C943" s="62"/>
      <c r="L943" s="29"/>
    </row>
    <row r="944" spans="2:12" ht="12.75">
      <c r="B944" s="63"/>
      <c r="C944" s="62"/>
      <c r="L944" s="29"/>
    </row>
    <row r="945" spans="2:12" ht="12.75">
      <c r="B945" s="63"/>
      <c r="C945" s="62"/>
      <c r="L945" s="29"/>
    </row>
    <row r="946" spans="2:12" ht="12.75">
      <c r="B946" s="63"/>
      <c r="C946" s="62"/>
      <c r="L946" s="29"/>
    </row>
    <row r="947" spans="2:12" ht="12.75">
      <c r="B947" s="63"/>
      <c r="C947" s="62"/>
      <c r="L947" s="29"/>
    </row>
    <row r="948" spans="2:12" ht="12.75">
      <c r="B948" s="63"/>
      <c r="C948" s="62"/>
      <c r="L948" s="29"/>
    </row>
    <row r="949" spans="2:12" ht="12.75">
      <c r="B949" s="63"/>
      <c r="C949" s="62"/>
      <c r="L949" s="29"/>
    </row>
    <row r="950" spans="2:12" ht="12.75">
      <c r="B950" s="63"/>
      <c r="C950" s="62"/>
      <c r="L950" s="29"/>
    </row>
    <row r="951" spans="2:12" ht="12.75">
      <c r="B951" s="63"/>
      <c r="C951" s="62"/>
      <c r="L951" s="29"/>
    </row>
    <row r="952" spans="2:12" ht="12.75">
      <c r="B952" s="63"/>
      <c r="C952" s="62"/>
      <c r="L952" s="29"/>
    </row>
    <row r="953" spans="2:12" ht="12.75">
      <c r="B953" s="63"/>
      <c r="C953" s="62"/>
      <c r="L953" s="29"/>
    </row>
    <row r="954" spans="2:12" ht="12.75">
      <c r="B954" s="63"/>
      <c r="C954" s="62"/>
      <c r="L954" s="29"/>
    </row>
    <row r="955" spans="2:12" ht="12.75">
      <c r="B955" s="63"/>
      <c r="C955" s="62"/>
      <c r="L955" s="29"/>
    </row>
    <row r="956" spans="2:12" ht="12.75">
      <c r="B956" s="63"/>
      <c r="C956" s="62"/>
      <c r="L956" s="29"/>
    </row>
    <row r="957" spans="2:12" ht="12.75">
      <c r="B957" s="63"/>
      <c r="C957" s="62"/>
      <c r="L957" s="29"/>
    </row>
    <row r="958" spans="2:12" ht="12.75">
      <c r="B958" s="63"/>
      <c r="C958" s="62"/>
      <c r="L958" s="29"/>
    </row>
    <row r="959" spans="2:12" ht="12.75">
      <c r="B959" s="63"/>
      <c r="C959" s="62"/>
      <c r="L959" s="29"/>
    </row>
    <row r="960" spans="2:12" ht="12.75">
      <c r="B960" s="63"/>
      <c r="C960" s="62"/>
      <c r="L960" s="29"/>
    </row>
    <row r="961" spans="2:12" ht="12.75">
      <c r="B961" s="63"/>
      <c r="C961" s="62"/>
      <c r="L961" s="29"/>
    </row>
    <row r="962" spans="2:12" ht="12.75">
      <c r="B962" s="63"/>
      <c r="C962" s="62"/>
      <c r="L962" s="29"/>
    </row>
    <row r="963" spans="2:12" ht="12.75">
      <c r="B963" s="63"/>
      <c r="C963" s="62"/>
      <c r="L963" s="29"/>
    </row>
    <row r="964" spans="2:12" ht="12.75">
      <c r="B964" s="63"/>
      <c r="C964" s="62"/>
      <c r="L964" s="29"/>
    </row>
    <row r="965" spans="2:12" ht="12.75">
      <c r="B965" s="63"/>
      <c r="C965" s="62"/>
      <c r="L965" s="29"/>
    </row>
    <row r="966" spans="2:12" ht="12.75">
      <c r="B966" s="63"/>
      <c r="C966" s="62"/>
      <c r="L966" s="29"/>
    </row>
    <row r="967" spans="2:12" ht="12.75">
      <c r="B967" s="63"/>
      <c r="C967" s="62"/>
      <c r="L967" s="29"/>
    </row>
    <row r="968" spans="2:12" ht="12.75">
      <c r="B968" s="63"/>
      <c r="C968" s="62"/>
      <c r="L968" s="29"/>
    </row>
    <row r="969" spans="2:12" ht="12.75">
      <c r="B969" s="63"/>
      <c r="C969" s="62"/>
      <c r="L969" s="29"/>
    </row>
    <row r="970" spans="2:12" ht="12.75">
      <c r="B970" s="63"/>
      <c r="C970" s="62"/>
      <c r="L970" s="29"/>
    </row>
    <row r="971" spans="2:12" ht="12.75">
      <c r="B971" s="63"/>
      <c r="C971" s="62"/>
      <c r="L971" s="29"/>
    </row>
    <row r="972" spans="2:12" ht="12.75">
      <c r="B972" s="63"/>
      <c r="C972" s="62"/>
      <c r="L972" s="29"/>
    </row>
    <row r="973" spans="2:12" ht="12.75">
      <c r="B973" s="63"/>
      <c r="C973" s="62"/>
      <c r="L973" s="29"/>
    </row>
    <row r="974" spans="2:12" ht="12.75">
      <c r="B974" s="63"/>
      <c r="C974" s="62"/>
      <c r="L974" s="29"/>
    </row>
    <row r="975" spans="2:12" ht="12.75">
      <c r="B975" s="63"/>
      <c r="C975" s="62"/>
      <c r="L975" s="29"/>
    </row>
    <row r="976" spans="2:12" ht="12.75">
      <c r="B976" s="63"/>
      <c r="C976" s="62"/>
      <c r="L976" s="29"/>
    </row>
    <row r="977" spans="2:12" ht="12.75">
      <c r="B977" s="63"/>
      <c r="C977" s="62"/>
      <c r="L977" s="29"/>
    </row>
    <row r="978" spans="2:12" ht="12.75">
      <c r="B978" s="63"/>
      <c r="C978" s="62"/>
      <c r="L978" s="29"/>
    </row>
    <row r="979" spans="2:12" ht="12.75">
      <c r="B979" s="63"/>
      <c r="C979" s="62"/>
      <c r="L979" s="29"/>
    </row>
    <row r="980" spans="2:12" ht="12.75">
      <c r="B980" s="63"/>
      <c r="C980" s="62"/>
      <c r="L980" s="29"/>
    </row>
    <row r="981" spans="2:12" ht="12.75">
      <c r="B981" s="63"/>
      <c r="C981" s="62"/>
      <c r="L981" s="29"/>
    </row>
    <row r="982" spans="2:12" ht="12.75">
      <c r="B982" s="63"/>
      <c r="C982" s="62"/>
      <c r="L982" s="29"/>
    </row>
    <row r="983" spans="2:12" ht="12.75">
      <c r="B983" s="63"/>
      <c r="C983" s="62"/>
      <c r="L983" s="29"/>
    </row>
    <row r="984" spans="2:12" ht="12.75">
      <c r="B984" s="63"/>
      <c r="C984" s="62"/>
      <c r="L984" s="29"/>
    </row>
    <row r="985" spans="2:12" ht="12.75">
      <c r="B985" s="63"/>
      <c r="C985" s="62"/>
      <c r="L985" s="29"/>
    </row>
    <row r="986" spans="2:12" ht="12.75">
      <c r="B986" s="63"/>
      <c r="C986" s="62"/>
      <c r="L986" s="29"/>
    </row>
    <row r="987" spans="2:12" ht="12.75">
      <c r="B987" s="63"/>
      <c r="C987" s="62"/>
      <c r="L987" s="29"/>
    </row>
    <row r="988" spans="2:12" ht="12.75">
      <c r="B988" s="63"/>
      <c r="C988" s="62"/>
      <c r="L988" s="29"/>
    </row>
    <row r="989" spans="2:12" ht="12.75">
      <c r="B989" s="63"/>
      <c r="C989" s="62"/>
      <c r="L989" s="29"/>
    </row>
    <row r="990" spans="2:12" ht="12.75">
      <c r="B990" s="63"/>
      <c r="C990" s="62"/>
      <c r="L990" s="29"/>
    </row>
    <row r="991" spans="2:12" ht="12.75">
      <c r="B991" s="63"/>
      <c r="C991" s="62"/>
      <c r="L991" s="29"/>
    </row>
    <row r="992" spans="2:12" ht="12.75">
      <c r="B992" s="63"/>
      <c r="C992" s="62"/>
      <c r="L992" s="29"/>
    </row>
    <row r="993" spans="2:12" ht="12.75">
      <c r="B993" s="63"/>
      <c r="C993" s="62"/>
      <c r="L993" s="29"/>
    </row>
    <row r="994" spans="2:12" ht="12.75">
      <c r="B994" s="63"/>
      <c r="C994" s="62"/>
      <c r="L994" s="29"/>
    </row>
    <row r="995" spans="2:12" ht="12.75">
      <c r="B995" s="63"/>
      <c r="C995" s="62"/>
      <c r="L995" s="29"/>
    </row>
    <row r="996" spans="2:12" ht="12.75">
      <c r="B996" s="63"/>
      <c r="C996" s="62"/>
      <c r="L996" s="29"/>
    </row>
    <row r="997" spans="2:12" ht="12.75">
      <c r="B997" s="63"/>
      <c r="C997" s="62"/>
      <c r="L997" s="29"/>
    </row>
    <row r="998" spans="2:12" ht="12.75">
      <c r="B998" s="63"/>
      <c r="C998" s="62"/>
      <c r="L998" s="29"/>
    </row>
    <row r="999" spans="2:12" ht="12.75">
      <c r="B999" s="63"/>
      <c r="C999" s="62"/>
      <c r="L999" s="29"/>
    </row>
    <row r="1000" spans="2:12" ht="12.75">
      <c r="B1000" s="63"/>
      <c r="C1000" s="62"/>
      <c r="L1000" s="29"/>
    </row>
    <row r="1001" spans="2:12" ht="12.75">
      <c r="B1001" s="63"/>
      <c r="C1001" s="62"/>
      <c r="L1001" s="29"/>
    </row>
    <row r="1002" spans="2:12" ht="12.75">
      <c r="B1002" s="63"/>
      <c r="C1002" s="62"/>
      <c r="L1002" s="29"/>
    </row>
    <row r="1003" spans="2:12" ht="12.75">
      <c r="B1003" s="63"/>
      <c r="C1003" s="62"/>
      <c r="L1003" s="29"/>
    </row>
    <row r="1004" spans="2:12" ht="12.75">
      <c r="B1004" s="63"/>
      <c r="C1004" s="62"/>
      <c r="L1004" s="29"/>
    </row>
    <row r="1005" spans="2:12" ht="12.75">
      <c r="B1005" s="63"/>
      <c r="C1005" s="62"/>
      <c r="L1005" s="29"/>
    </row>
    <row r="1006" spans="2:12" ht="12.75">
      <c r="B1006" s="63"/>
      <c r="C1006" s="62"/>
      <c r="L1006" s="29"/>
    </row>
    <row r="1007" spans="2:12" ht="12.75">
      <c r="B1007" s="63"/>
      <c r="C1007" s="62"/>
      <c r="L1007" s="29"/>
    </row>
    <row r="1008" spans="2:12" ht="12.75">
      <c r="B1008" s="63"/>
      <c r="C1008" s="62"/>
      <c r="L1008" s="29"/>
    </row>
    <row r="1009" spans="2:12" ht="12.75">
      <c r="B1009" s="63"/>
      <c r="C1009" s="62"/>
      <c r="L1009" s="29"/>
    </row>
    <row r="1010" spans="2:12" ht="12.75">
      <c r="B1010" s="63"/>
      <c r="C1010" s="62"/>
      <c r="L1010" s="29"/>
    </row>
    <row r="1011" spans="2:12" ht="12.75">
      <c r="B1011" s="63"/>
      <c r="C1011" s="62"/>
      <c r="L1011" s="29"/>
    </row>
    <row r="1012" spans="2:12" ht="12.75">
      <c r="B1012" s="63"/>
      <c r="C1012" s="62"/>
      <c r="L1012" s="29"/>
    </row>
    <row r="1013" spans="2:12" ht="12.75">
      <c r="B1013" s="63"/>
      <c r="C1013" s="62"/>
      <c r="L1013" s="29"/>
    </row>
    <row r="1014" spans="2:12" ht="12.75">
      <c r="B1014" s="63"/>
      <c r="C1014" s="62"/>
      <c r="L1014" s="29"/>
    </row>
    <row r="1015" spans="2:12" ht="12.75">
      <c r="B1015" s="63"/>
      <c r="C1015" s="62"/>
      <c r="L1015" s="29"/>
    </row>
    <row r="1016" spans="2:12" ht="12.75">
      <c r="B1016" s="63"/>
      <c r="C1016" s="62"/>
      <c r="L1016" s="29"/>
    </row>
    <row r="1017" spans="2:12" ht="12.75">
      <c r="B1017" s="63"/>
      <c r="C1017" s="62"/>
      <c r="L1017" s="29"/>
    </row>
    <row r="1018" spans="2:12" ht="12.75">
      <c r="B1018" s="63"/>
      <c r="C1018" s="62"/>
      <c r="L1018" s="29"/>
    </row>
    <row r="1019" spans="2:12" ht="12.75">
      <c r="B1019" s="63"/>
      <c r="C1019" s="62"/>
      <c r="L1019" s="29"/>
    </row>
    <row r="1020" spans="2:12" ht="12.75">
      <c r="B1020" s="63"/>
      <c r="C1020" s="62"/>
      <c r="L1020" s="29"/>
    </row>
    <row r="1021" spans="2:12" ht="12.75">
      <c r="B1021" s="63"/>
      <c r="C1021" s="62"/>
      <c r="L1021" s="29"/>
    </row>
    <row r="1022" spans="2:12" ht="12.75">
      <c r="B1022" s="63"/>
      <c r="C1022" s="62"/>
      <c r="L1022" s="29"/>
    </row>
    <row r="1023" spans="2:12" ht="12.75">
      <c r="B1023" s="63"/>
      <c r="C1023" s="62"/>
      <c r="L1023" s="29"/>
    </row>
    <row r="1024" spans="2:12" ht="12.75">
      <c r="B1024" s="63"/>
      <c r="C1024" s="62"/>
      <c r="L1024" s="29"/>
    </row>
    <row r="1025" spans="2:12" ht="12.75">
      <c r="B1025" s="63"/>
      <c r="C1025" s="62"/>
      <c r="L1025" s="29"/>
    </row>
    <row r="1026" spans="2:12" ht="12.75">
      <c r="B1026" s="63"/>
      <c r="C1026" s="62"/>
      <c r="L1026" s="29"/>
    </row>
    <row r="1027" spans="2:12" ht="12.75">
      <c r="B1027" s="63"/>
      <c r="C1027" s="62"/>
      <c r="L1027" s="29"/>
    </row>
    <row r="1028" spans="2:12" ht="12.75">
      <c r="B1028" s="63"/>
      <c r="C1028" s="62"/>
      <c r="L1028" s="29"/>
    </row>
    <row r="1029" spans="2:12" ht="12.75">
      <c r="B1029" s="63"/>
      <c r="C1029" s="62"/>
      <c r="L1029" s="29"/>
    </row>
    <row r="1030" spans="2:12" ht="12.75">
      <c r="B1030" s="63"/>
      <c r="C1030" s="62"/>
      <c r="L1030" s="29"/>
    </row>
    <row r="1031" spans="2:12" ht="12.75">
      <c r="B1031" s="63"/>
      <c r="C1031" s="62"/>
      <c r="L1031" s="29"/>
    </row>
    <row r="1032" spans="2:12" ht="12.75">
      <c r="B1032" s="63"/>
      <c r="C1032" s="62"/>
      <c r="L1032" s="29"/>
    </row>
    <row r="1033" spans="2:12" ht="12.75">
      <c r="B1033" s="63"/>
      <c r="C1033" s="62"/>
      <c r="L1033" s="29"/>
    </row>
    <row r="1034" spans="2:12" ht="12.75">
      <c r="B1034" s="63"/>
      <c r="C1034" s="62"/>
      <c r="L1034" s="29"/>
    </row>
    <row r="1035" spans="2:12" ht="12.75">
      <c r="B1035" s="63"/>
      <c r="C1035" s="62"/>
      <c r="L1035" s="29"/>
    </row>
    <row r="1036" spans="2:12" ht="12.75">
      <c r="B1036" s="63"/>
      <c r="C1036" s="62"/>
      <c r="L1036" s="29"/>
    </row>
    <row r="1037" spans="2:12" ht="12.75">
      <c r="B1037" s="63"/>
      <c r="C1037" s="62"/>
      <c r="L1037" s="29"/>
    </row>
    <row r="1038" spans="2:12" ht="12.75">
      <c r="B1038" s="63"/>
      <c r="C1038" s="62"/>
      <c r="L1038" s="29"/>
    </row>
    <row r="1039" spans="2:12" ht="12.75">
      <c r="B1039" s="63"/>
      <c r="C1039" s="62"/>
      <c r="L1039" s="29"/>
    </row>
    <row r="1040" spans="2:12" ht="12.75">
      <c r="B1040" s="63"/>
      <c r="C1040" s="62"/>
      <c r="L1040" s="29"/>
    </row>
    <row r="1041" spans="2:12" ht="12.75">
      <c r="B1041" s="63"/>
      <c r="C1041" s="62"/>
      <c r="L1041" s="29"/>
    </row>
    <row r="1042" spans="2:12" ht="12.75">
      <c r="B1042" s="63"/>
      <c r="C1042" s="62"/>
      <c r="L1042" s="29"/>
    </row>
    <row r="1043" spans="2:12" ht="12.75">
      <c r="B1043" s="63"/>
      <c r="C1043" s="62"/>
      <c r="L1043" s="29"/>
    </row>
    <row r="1044" spans="2:12" ht="12.75">
      <c r="B1044" s="63"/>
      <c r="C1044" s="62"/>
      <c r="L1044" s="29"/>
    </row>
    <row r="1045" spans="2:12" ht="12.75">
      <c r="B1045" s="63"/>
      <c r="C1045" s="62"/>
      <c r="L1045" s="29"/>
    </row>
    <row r="1046" spans="2:12" ht="12.75">
      <c r="B1046" s="63"/>
      <c r="C1046" s="62"/>
      <c r="L1046" s="29"/>
    </row>
    <row r="1047" spans="2:12" ht="12.75">
      <c r="B1047" s="63"/>
      <c r="C1047" s="62"/>
      <c r="L1047" s="29"/>
    </row>
    <row r="1048" spans="2:12" ht="12.75">
      <c r="B1048" s="63"/>
      <c r="C1048" s="62"/>
      <c r="L1048" s="29"/>
    </row>
    <row r="1049" spans="2:12" ht="12.75">
      <c r="B1049" s="63"/>
      <c r="C1049" s="62"/>
      <c r="L1049" s="29"/>
    </row>
    <row r="1050" spans="2:12" ht="12.75">
      <c r="B1050" s="63"/>
      <c r="C1050" s="62"/>
      <c r="L1050" s="29"/>
    </row>
    <row r="1051" spans="2:12" ht="12.75">
      <c r="B1051" s="63"/>
      <c r="C1051" s="62"/>
      <c r="L1051" s="29"/>
    </row>
    <row r="1052" spans="2:12" ht="12.75">
      <c r="B1052" s="63"/>
      <c r="C1052" s="62"/>
      <c r="L1052" s="29"/>
    </row>
    <row r="1053" spans="2:12" ht="12.75">
      <c r="B1053" s="63"/>
      <c r="C1053" s="62"/>
      <c r="L1053" s="29"/>
    </row>
    <row r="1054" spans="2:12" ht="12.75">
      <c r="B1054" s="63"/>
      <c r="C1054" s="62"/>
      <c r="L1054" s="29"/>
    </row>
    <row r="1055" spans="2:12" ht="12.75">
      <c r="B1055" s="63"/>
      <c r="C1055" s="62"/>
      <c r="L1055" s="29"/>
    </row>
    <row r="1056" spans="2:12" ht="12.75">
      <c r="B1056" s="63"/>
      <c r="C1056" s="62"/>
      <c r="L1056" s="29"/>
    </row>
    <row r="1057" spans="2:12" ht="12.75">
      <c r="B1057" s="63"/>
      <c r="C1057" s="62"/>
      <c r="L1057" s="29"/>
    </row>
    <row r="1058" spans="2:12" ht="12.75">
      <c r="B1058" s="63"/>
      <c r="C1058" s="62"/>
      <c r="L1058" s="29"/>
    </row>
    <row r="1059" spans="2:12" ht="12.75">
      <c r="B1059" s="63"/>
      <c r="C1059" s="62"/>
      <c r="L1059" s="29"/>
    </row>
    <row r="1060" spans="2:12" ht="12.75">
      <c r="B1060" s="63"/>
      <c r="C1060" s="62"/>
      <c r="L1060" s="29"/>
    </row>
    <row r="1061" spans="2:12" ht="12.75">
      <c r="B1061" s="63"/>
      <c r="C1061" s="62"/>
      <c r="L1061" s="29"/>
    </row>
    <row r="1062" spans="2:12" ht="12.75">
      <c r="B1062" s="63"/>
      <c r="C1062" s="62"/>
      <c r="L1062" s="29"/>
    </row>
    <row r="1063" spans="2:12" ht="12.75">
      <c r="B1063" s="63"/>
      <c r="C1063" s="62"/>
      <c r="L1063" s="29"/>
    </row>
    <row r="1064" spans="2:12" ht="12.75">
      <c r="B1064" s="63"/>
      <c r="C1064" s="62"/>
      <c r="L1064" s="29"/>
    </row>
    <row r="1065" spans="2:12" ht="12.75">
      <c r="B1065" s="63"/>
      <c r="C1065" s="62"/>
      <c r="L1065" s="29"/>
    </row>
    <row r="1066" spans="2:12" ht="12.75">
      <c r="B1066" s="63"/>
      <c r="C1066" s="62"/>
      <c r="L1066" s="29"/>
    </row>
    <row r="1067" spans="2:12" ht="12.75">
      <c r="B1067" s="63"/>
      <c r="C1067" s="62"/>
      <c r="L1067" s="29"/>
    </row>
    <row r="1068" spans="2:12" ht="12.75">
      <c r="B1068" s="63"/>
      <c r="C1068" s="62"/>
      <c r="L1068" s="29"/>
    </row>
    <row r="1069" spans="2:12" ht="12.75">
      <c r="B1069" s="63"/>
      <c r="C1069" s="62"/>
      <c r="L1069" s="29"/>
    </row>
    <row r="1070" spans="2:12" ht="12.75">
      <c r="B1070" s="63"/>
      <c r="C1070" s="62"/>
      <c r="L1070" s="29"/>
    </row>
    <row r="1071" spans="2:12" ht="12.75">
      <c r="B1071" s="63"/>
      <c r="C1071" s="62"/>
      <c r="L1071" s="29"/>
    </row>
    <row r="1072" spans="2:12" ht="12.75">
      <c r="B1072" s="63"/>
      <c r="C1072" s="62"/>
      <c r="L1072" s="29"/>
    </row>
    <row r="1073" spans="2:12" ht="12.75">
      <c r="B1073" s="63"/>
      <c r="C1073" s="62"/>
      <c r="L1073" s="29"/>
    </row>
    <row r="1074" spans="2:12" ht="12.75">
      <c r="B1074" s="63"/>
      <c r="C1074" s="62"/>
      <c r="L1074" s="29"/>
    </row>
    <row r="1075" spans="2:12" ht="12.75">
      <c r="B1075" s="63"/>
      <c r="C1075" s="62"/>
      <c r="L1075" s="29"/>
    </row>
    <row r="1076" spans="2:12" ht="12.75">
      <c r="B1076" s="63"/>
      <c r="C1076" s="62"/>
      <c r="L1076" s="29"/>
    </row>
    <row r="1077" spans="2:12" ht="12.75">
      <c r="B1077" s="63"/>
      <c r="C1077" s="62"/>
      <c r="L1077" s="29"/>
    </row>
    <row r="1078" spans="2:12" ht="12.75">
      <c r="B1078" s="63"/>
      <c r="C1078" s="62"/>
      <c r="L1078" s="29"/>
    </row>
    <row r="1079" spans="2:12" ht="12.75">
      <c r="B1079" s="63"/>
      <c r="C1079" s="62"/>
      <c r="L1079" s="29"/>
    </row>
    <row r="1080" spans="2:12" ht="12.75">
      <c r="B1080" s="63"/>
      <c r="C1080" s="62"/>
      <c r="L1080" s="29"/>
    </row>
    <row r="1081" spans="2:12" ht="12.75">
      <c r="B1081" s="63"/>
      <c r="C1081" s="62"/>
      <c r="L1081" s="29"/>
    </row>
    <row r="1082" spans="2:12" ht="12.75">
      <c r="B1082" s="63"/>
      <c r="C1082" s="62"/>
      <c r="L1082" s="29"/>
    </row>
    <row r="1083" spans="2:12" ht="12.75">
      <c r="B1083" s="63"/>
      <c r="C1083" s="62"/>
      <c r="L1083" s="29"/>
    </row>
    <row r="1084" spans="2:12" ht="12.75">
      <c r="B1084" s="63"/>
      <c r="C1084" s="62"/>
      <c r="L1084" s="29"/>
    </row>
    <row r="1085" spans="2:12" ht="12.75">
      <c r="B1085" s="63"/>
      <c r="C1085" s="62"/>
      <c r="L1085" s="29"/>
    </row>
    <row r="1086" spans="2:12" ht="12.75">
      <c r="B1086" s="63"/>
      <c r="C1086" s="62"/>
      <c r="L1086" s="29"/>
    </row>
    <row r="1087" spans="2:12" ht="12.75">
      <c r="B1087" s="63"/>
      <c r="C1087" s="62"/>
      <c r="L1087" s="29"/>
    </row>
    <row r="1088" spans="2:12" ht="12.75">
      <c r="B1088" s="63"/>
      <c r="C1088" s="62"/>
      <c r="L1088" s="29"/>
    </row>
    <row r="1089" spans="2:12" ht="12.75">
      <c r="B1089" s="63"/>
      <c r="C1089" s="62"/>
      <c r="L1089" s="29"/>
    </row>
    <row r="1090" spans="2:12" ht="12.75">
      <c r="B1090" s="63"/>
      <c r="C1090" s="62"/>
      <c r="L1090" s="29"/>
    </row>
    <row r="1091" spans="2:12" ht="12.75">
      <c r="B1091" s="63"/>
      <c r="C1091" s="62"/>
      <c r="L1091" s="29"/>
    </row>
    <row r="1092" spans="2:12" ht="12.75">
      <c r="B1092" s="63"/>
      <c r="C1092" s="62"/>
      <c r="L1092" s="29"/>
    </row>
    <row r="1093" spans="2:12" ht="12.75">
      <c r="B1093" s="63"/>
      <c r="C1093" s="62"/>
      <c r="L1093" s="29"/>
    </row>
    <row r="1094" spans="2:12" ht="12.75">
      <c r="B1094" s="63"/>
      <c r="C1094" s="62"/>
      <c r="L1094" s="29"/>
    </row>
    <row r="1095" spans="2:12" ht="12.75">
      <c r="B1095" s="63"/>
      <c r="C1095" s="62"/>
      <c r="L1095" s="29"/>
    </row>
    <row r="1096" spans="2:12" ht="12.75">
      <c r="B1096" s="63"/>
      <c r="C1096" s="62"/>
      <c r="L1096" s="29"/>
    </row>
    <row r="1097" spans="2:12" ht="12.75">
      <c r="B1097" s="63"/>
      <c r="C1097" s="62"/>
      <c r="L1097" s="29"/>
    </row>
    <row r="1098" spans="2:12" ht="12.75">
      <c r="B1098" s="63"/>
      <c r="C1098" s="62"/>
      <c r="L1098" s="29"/>
    </row>
    <row r="1099" spans="2:12" ht="12.75">
      <c r="B1099" s="63"/>
      <c r="C1099" s="62"/>
      <c r="L1099" s="29"/>
    </row>
    <row r="1100" spans="2:12" ht="12.75">
      <c r="B1100" s="63"/>
      <c r="C1100" s="62"/>
      <c r="L1100" s="29"/>
    </row>
    <row r="1101" spans="2:12" ht="12.75">
      <c r="B1101" s="63"/>
      <c r="C1101" s="62"/>
      <c r="L1101" s="29"/>
    </row>
    <row r="1102" spans="2:12" ht="12.75">
      <c r="B1102" s="63"/>
      <c r="C1102" s="62"/>
      <c r="L1102" s="29"/>
    </row>
    <row r="1103" spans="2:12" ht="12.75">
      <c r="B1103" s="63"/>
      <c r="C1103" s="62"/>
      <c r="L1103" s="29"/>
    </row>
    <row r="1104" spans="2:12" ht="12.75">
      <c r="B1104" s="63"/>
      <c r="C1104" s="62"/>
      <c r="L1104" s="29"/>
    </row>
    <row r="1105" spans="2:12" ht="12.75">
      <c r="B1105" s="63"/>
      <c r="C1105" s="62"/>
      <c r="L1105" s="29"/>
    </row>
    <row r="1106" spans="2:12" ht="12.75">
      <c r="B1106" s="63"/>
      <c r="C1106" s="62"/>
      <c r="L1106" s="29"/>
    </row>
    <row r="1107" spans="2:12" ht="12.75">
      <c r="B1107" s="63"/>
      <c r="C1107" s="62"/>
      <c r="L1107" s="29"/>
    </row>
    <row r="1108" spans="2:12" ht="12.75">
      <c r="B1108" s="63"/>
      <c r="C1108" s="62"/>
      <c r="L1108" s="29"/>
    </row>
    <row r="1109" spans="2:12" ht="12.75">
      <c r="B1109" s="63"/>
      <c r="C1109" s="62"/>
      <c r="L1109" s="29"/>
    </row>
    <row r="1110" spans="2:12" ht="12.75">
      <c r="B1110" s="63"/>
      <c r="C1110" s="62"/>
      <c r="L1110" s="29"/>
    </row>
    <row r="1111" spans="2:12" ht="12.75">
      <c r="B1111" s="63"/>
      <c r="C1111" s="62"/>
      <c r="L1111" s="29"/>
    </row>
    <row r="1112" spans="2:12" ht="12.75">
      <c r="B1112" s="63"/>
      <c r="C1112" s="62"/>
      <c r="L1112" s="29"/>
    </row>
    <row r="1113" spans="2:12" ht="12.75">
      <c r="B1113" s="63"/>
      <c r="C1113" s="62"/>
      <c r="L1113" s="29"/>
    </row>
    <row r="1114" spans="2:12" ht="12.75">
      <c r="B1114" s="63"/>
      <c r="C1114" s="62"/>
      <c r="L1114" s="29"/>
    </row>
    <row r="1115" spans="2:12" ht="12.75">
      <c r="B1115" s="63"/>
      <c r="C1115" s="62"/>
      <c r="L1115" s="29"/>
    </row>
    <row r="1116" spans="2:12" ht="12.75">
      <c r="B1116" s="63"/>
      <c r="C1116" s="62"/>
      <c r="L1116" s="29"/>
    </row>
    <row r="1117" spans="2:12" ht="12.75">
      <c r="B1117" s="63"/>
      <c r="C1117" s="62"/>
      <c r="L1117" s="29"/>
    </row>
    <row r="1118" spans="2:12" ht="12.75">
      <c r="B1118" s="63"/>
      <c r="C1118" s="62"/>
      <c r="L1118" s="29"/>
    </row>
    <row r="1119" spans="2:12" ht="12.75">
      <c r="B1119" s="63"/>
      <c r="C1119" s="62"/>
      <c r="L1119" s="29"/>
    </row>
    <row r="1120" spans="2:12" ht="12.75">
      <c r="B1120" s="63"/>
      <c r="C1120" s="62"/>
      <c r="L1120" s="29"/>
    </row>
    <row r="1121" spans="2:12" ht="12.75">
      <c r="B1121" s="63"/>
      <c r="C1121" s="62"/>
      <c r="L1121" s="29"/>
    </row>
    <row r="1122" spans="2:12" ht="12.75">
      <c r="B1122" s="63"/>
      <c r="C1122" s="62"/>
      <c r="L1122" s="29"/>
    </row>
    <row r="1123" spans="2:12" ht="12.75">
      <c r="B1123" s="63"/>
      <c r="C1123" s="62"/>
      <c r="L1123" s="29"/>
    </row>
    <row r="1124" spans="2:12" ht="12.75">
      <c r="B1124" s="63"/>
      <c r="C1124" s="62"/>
      <c r="L1124" s="29"/>
    </row>
    <row r="1125" spans="2:12" ht="12.75">
      <c r="B1125" s="63"/>
      <c r="C1125" s="62"/>
      <c r="L1125" s="29"/>
    </row>
    <row r="1126" spans="2:12" ht="12.75">
      <c r="B1126" s="63"/>
      <c r="C1126" s="62"/>
      <c r="L1126" s="29"/>
    </row>
    <row r="1127" spans="2:12" ht="12.75">
      <c r="B1127" s="63"/>
      <c r="C1127" s="62"/>
      <c r="L1127" s="29"/>
    </row>
    <row r="1128" spans="2:12" ht="12.75">
      <c r="B1128" s="63"/>
      <c r="C1128" s="62"/>
      <c r="L1128" s="29"/>
    </row>
    <row r="1129" spans="2:12" ht="12.75">
      <c r="B1129" s="63"/>
      <c r="C1129" s="62"/>
      <c r="L1129" s="29"/>
    </row>
    <row r="1130" spans="2:12" ht="12.75">
      <c r="B1130" s="63"/>
      <c r="C1130" s="62"/>
      <c r="L1130" s="29"/>
    </row>
    <row r="1131" spans="2:12" ht="12.75">
      <c r="B1131" s="63"/>
      <c r="C1131" s="62"/>
      <c r="L1131" s="29"/>
    </row>
    <row r="1132" spans="2:12" ht="12.75">
      <c r="B1132" s="63"/>
      <c r="C1132" s="62"/>
      <c r="L1132" s="29"/>
    </row>
    <row r="1133" spans="2:12" ht="12.75">
      <c r="B1133" s="63"/>
      <c r="C1133" s="62"/>
      <c r="L1133" s="29"/>
    </row>
    <row r="1134" spans="2:12" ht="12.75">
      <c r="B1134" s="63"/>
      <c r="C1134" s="62"/>
      <c r="L1134" s="29"/>
    </row>
    <row r="1135" spans="2:12" ht="12.75">
      <c r="B1135" s="63"/>
      <c r="C1135" s="62"/>
      <c r="L1135" s="29"/>
    </row>
    <row r="1136" spans="2:12" ht="12.75">
      <c r="B1136" s="63"/>
      <c r="C1136" s="62"/>
      <c r="L1136" s="29"/>
    </row>
    <row r="1137" spans="2:12" ht="12.75">
      <c r="B1137" s="63"/>
      <c r="C1137" s="62"/>
      <c r="L1137" s="29"/>
    </row>
    <row r="1138" spans="2:12" ht="12.75">
      <c r="B1138" s="63"/>
      <c r="C1138" s="62"/>
      <c r="L1138" s="29"/>
    </row>
    <row r="1139" spans="2:12" ht="12.75">
      <c r="B1139" s="63"/>
      <c r="C1139" s="62"/>
      <c r="L1139" s="29"/>
    </row>
    <row r="1140" spans="2:12" ht="12.75">
      <c r="B1140" s="63"/>
      <c r="C1140" s="62"/>
      <c r="L1140" s="29"/>
    </row>
    <row r="1141" spans="2:12" ht="12.75">
      <c r="B1141" s="63"/>
      <c r="C1141" s="62"/>
      <c r="L1141" s="29"/>
    </row>
    <row r="1142" spans="2:12" ht="12.75">
      <c r="B1142" s="63"/>
      <c r="C1142" s="62"/>
      <c r="L1142" s="29"/>
    </row>
    <row r="1143" spans="2:12" ht="12.75">
      <c r="B1143" s="63"/>
      <c r="C1143" s="62"/>
      <c r="L1143" s="29"/>
    </row>
    <row r="1144" spans="2:12" ht="12.75">
      <c r="B1144" s="63"/>
      <c r="C1144" s="62"/>
      <c r="L1144" s="29"/>
    </row>
    <row r="1145" spans="2:12" ht="12.75">
      <c r="B1145" s="63"/>
      <c r="C1145" s="62"/>
      <c r="L1145" s="29"/>
    </row>
    <row r="1146" spans="2:12" ht="12.75">
      <c r="B1146" s="63"/>
      <c r="C1146" s="62"/>
      <c r="L1146" s="29"/>
    </row>
    <row r="1147" spans="2:12" ht="12.75">
      <c r="B1147" s="63"/>
      <c r="C1147" s="62"/>
      <c r="L1147" s="29"/>
    </row>
    <row r="1148" spans="2:12" ht="12.75">
      <c r="B1148" s="63"/>
      <c r="C1148" s="62"/>
      <c r="L1148" s="29"/>
    </row>
    <row r="1149" spans="2:12" ht="12.75">
      <c r="B1149" s="63"/>
      <c r="C1149" s="62"/>
      <c r="L1149" s="29"/>
    </row>
    <row r="1150" spans="2:12" ht="12.75">
      <c r="B1150" s="63"/>
      <c r="C1150" s="62"/>
      <c r="L1150" s="29"/>
    </row>
    <row r="1151" spans="2:12" ht="12.75">
      <c r="B1151" s="63"/>
      <c r="C1151" s="62"/>
      <c r="L1151" s="29"/>
    </row>
    <row r="1152" spans="2:12" ht="12.75">
      <c r="B1152" s="63"/>
      <c r="C1152" s="62"/>
      <c r="L1152" s="29"/>
    </row>
    <row r="1153" spans="2:12" ht="12.75">
      <c r="B1153" s="63"/>
      <c r="C1153" s="62"/>
      <c r="L1153" s="29"/>
    </row>
    <row r="1154" spans="2:12" ht="12.75">
      <c r="B1154" s="63"/>
      <c r="C1154" s="62"/>
      <c r="L1154" s="29"/>
    </row>
    <row r="1155" spans="2:12" ht="12.75">
      <c r="B1155" s="63"/>
      <c r="C1155" s="62"/>
      <c r="L1155" s="29"/>
    </row>
    <row r="1156" spans="2:12" ht="12.75">
      <c r="B1156" s="63"/>
      <c r="C1156" s="62"/>
      <c r="L1156" s="29"/>
    </row>
    <row r="1157" spans="2:12" ht="12.75">
      <c r="B1157" s="63"/>
      <c r="C1157" s="62"/>
      <c r="L1157" s="29"/>
    </row>
    <row r="1158" spans="2:12" ht="12.75">
      <c r="B1158" s="63"/>
      <c r="C1158" s="62"/>
      <c r="L1158" s="29"/>
    </row>
    <row r="1159" spans="2:12" ht="12.75">
      <c r="B1159" s="63"/>
      <c r="C1159" s="62"/>
      <c r="L1159" s="29"/>
    </row>
    <row r="1160" spans="2:12" ht="12.75">
      <c r="B1160" s="63"/>
      <c r="C1160" s="62"/>
      <c r="L1160" s="29"/>
    </row>
    <row r="1161" spans="2:12" ht="12.75">
      <c r="B1161" s="63"/>
      <c r="C1161" s="62"/>
      <c r="L1161" s="29"/>
    </row>
    <row r="1162" spans="2:12" ht="12.75">
      <c r="B1162" s="63"/>
      <c r="C1162" s="62"/>
      <c r="L1162" s="29"/>
    </row>
    <row r="1163" spans="2:12" ht="12.75">
      <c r="B1163" s="63"/>
      <c r="C1163" s="62"/>
      <c r="L1163" s="29"/>
    </row>
    <row r="1164" spans="2:12" ht="12.75">
      <c r="B1164" s="63"/>
      <c r="C1164" s="62"/>
      <c r="L1164" s="29"/>
    </row>
    <row r="1165" spans="2:12" ht="12.75">
      <c r="B1165" s="63"/>
      <c r="C1165" s="62"/>
      <c r="L1165" s="29"/>
    </row>
    <row r="1166" spans="2:12" ht="12.75">
      <c r="B1166" s="63"/>
      <c r="C1166" s="62"/>
      <c r="L1166" s="29"/>
    </row>
    <row r="1167" spans="2:12" ht="12.75">
      <c r="B1167" s="63"/>
      <c r="C1167" s="62"/>
      <c r="L1167" s="29"/>
    </row>
    <row r="1168" spans="2:12" ht="12.75">
      <c r="B1168" s="63"/>
      <c r="C1168" s="62"/>
      <c r="L1168" s="29"/>
    </row>
    <row r="1169" spans="2:12" ht="12.75">
      <c r="B1169" s="63"/>
      <c r="C1169" s="62"/>
      <c r="L1169" s="29"/>
    </row>
    <row r="1170" spans="2:12" ht="12.75">
      <c r="B1170" s="63"/>
      <c r="C1170" s="62"/>
      <c r="L1170" s="29"/>
    </row>
    <row r="1171" spans="2:12" ht="12.75">
      <c r="B1171" s="63"/>
      <c r="C1171" s="62"/>
      <c r="L1171" s="29"/>
    </row>
    <row r="1172" spans="2:12" ht="12.75">
      <c r="B1172" s="63"/>
      <c r="C1172" s="62"/>
      <c r="L1172" s="29"/>
    </row>
    <row r="1173" spans="2:12" ht="12.75">
      <c r="B1173" s="63"/>
      <c r="C1173" s="62"/>
      <c r="L1173" s="29"/>
    </row>
    <row r="1174" spans="2:12" ht="12.75">
      <c r="B1174" s="63"/>
      <c r="C1174" s="62"/>
      <c r="L1174" s="29"/>
    </row>
    <row r="1175" spans="2:12" ht="12.75">
      <c r="B1175" s="63"/>
      <c r="C1175" s="62"/>
      <c r="L1175" s="29"/>
    </row>
    <row r="1176" spans="2:12" ht="12.75">
      <c r="B1176" s="63"/>
      <c r="C1176" s="62"/>
      <c r="L1176" s="29"/>
    </row>
    <row r="1177" spans="2:12" ht="12.75">
      <c r="B1177" s="63"/>
      <c r="C1177" s="62"/>
      <c r="L1177" s="29"/>
    </row>
    <row r="1178" spans="2:12" ht="12.75">
      <c r="B1178" s="63"/>
      <c r="C1178" s="62"/>
      <c r="L1178" s="29"/>
    </row>
    <row r="1179" spans="2:12" ht="12.75">
      <c r="B1179" s="63"/>
      <c r="C1179" s="62"/>
      <c r="L1179" s="29"/>
    </row>
    <row r="1180" spans="2:12" ht="12.75">
      <c r="B1180" s="63"/>
      <c r="C1180" s="62"/>
      <c r="L1180" s="29"/>
    </row>
    <row r="1181" spans="2:12" ht="12.75">
      <c r="B1181" s="63"/>
      <c r="C1181" s="62"/>
      <c r="L1181" s="29"/>
    </row>
    <row r="1182" spans="2:12" ht="12.75">
      <c r="B1182" s="63"/>
      <c r="C1182" s="62"/>
      <c r="L1182" s="29"/>
    </row>
    <row r="1183" spans="2:12" ht="12.75">
      <c r="B1183" s="63"/>
      <c r="C1183" s="62"/>
      <c r="L1183" s="29"/>
    </row>
    <row r="1184" spans="2:12" ht="12.75">
      <c r="B1184" s="63"/>
      <c r="C1184" s="62"/>
      <c r="L1184" s="29"/>
    </row>
    <row r="1185" spans="2:12" ht="12.75">
      <c r="B1185" s="63"/>
      <c r="C1185" s="62"/>
      <c r="L1185" s="29"/>
    </row>
    <row r="1186" spans="2:12" ht="12.75">
      <c r="B1186" s="63"/>
      <c r="C1186" s="62"/>
      <c r="L1186" s="29"/>
    </row>
    <row r="1187" spans="2:12" ht="12.75">
      <c r="B1187" s="63"/>
      <c r="C1187" s="62"/>
      <c r="L1187" s="29"/>
    </row>
    <row r="1188" spans="2:12" ht="12.75">
      <c r="B1188" s="63"/>
      <c r="C1188" s="62"/>
      <c r="L1188" s="29"/>
    </row>
    <row r="1189" spans="2:12" ht="12.75">
      <c r="B1189" s="63"/>
      <c r="C1189" s="62"/>
      <c r="L1189" s="29"/>
    </row>
    <row r="1190" spans="2:12" ht="12.75">
      <c r="B1190" s="63"/>
      <c r="C1190" s="62"/>
      <c r="L1190" s="29"/>
    </row>
    <row r="1191" spans="2:12" ht="12.75">
      <c r="B1191" s="63"/>
      <c r="C1191" s="62"/>
      <c r="L1191" s="29"/>
    </row>
    <row r="1192" spans="2:12" ht="12.75">
      <c r="B1192" s="63"/>
      <c r="C1192" s="62"/>
      <c r="L1192" s="29"/>
    </row>
    <row r="1193" spans="2:12" ht="12.75">
      <c r="B1193" s="63"/>
      <c r="C1193" s="62"/>
      <c r="L1193" s="29"/>
    </row>
    <row r="1194" spans="2:12" ht="12.75">
      <c r="B1194" s="63"/>
      <c r="C1194" s="62"/>
      <c r="L1194" s="29"/>
    </row>
    <row r="1195" spans="2:12" ht="12.75">
      <c r="B1195" s="63"/>
      <c r="C1195" s="62"/>
      <c r="L1195" s="29"/>
    </row>
    <row r="1196" spans="2:12" ht="12.75">
      <c r="B1196" s="63"/>
      <c r="C1196" s="62"/>
      <c r="L1196" s="29"/>
    </row>
    <row r="1197" spans="2:12" ht="12.75">
      <c r="B1197" s="63"/>
      <c r="C1197" s="62"/>
      <c r="L1197" s="29"/>
    </row>
    <row r="1198" spans="2:12" ht="12.75">
      <c r="B1198" s="63"/>
      <c r="C1198" s="62"/>
      <c r="L1198" s="29"/>
    </row>
    <row r="1199" spans="2:12" ht="12.75">
      <c r="B1199" s="63"/>
      <c r="C1199" s="62"/>
      <c r="L1199" s="29"/>
    </row>
    <row r="1200" spans="2:12" ht="12.75">
      <c r="B1200" s="63"/>
      <c r="C1200" s="62"/>
      <c r="L1200" s="29"/>
    </row>
    <row r="1201" spans="2:12" ht="12.75">
      <c r="B1201" s="63"/>
      <c r="C1201" s="62"/>
      <c r="L1201" s="29"/>
    </row>
    <row r="1202" spans="2:12" ht="12.75">
      <c r="B1202" s="63"/>
      <c r="C1202" s="62"/>
      <c r="L1202" s="29"/>
    </row>
    <row r="1203" spans="2:12" ht="12.75">
      <c r="B1203" s="63"/>
      <c r="C1203" s="62"/>
      <c r="L1203" s="29"/>
    </row>
    <row r="1204" spans="2:12" ht="12.75">
      <c r="B1204" s="63"/>
      <c r="C1204" s="62"/>
      <c r="L1204" s="29"/>
    </row>
    <row r="1205" spans="2:12" ht="12.75">
      <c r="B1205" s="63"/>
      <c r="C1205" s="62"/>
      <c r="L1205" s="29"/>
    </row>
    <row r="1206" spans="2:12" ht="12.75">
      <c r="B1206" s="63"/>
      <c r="C1206" s="62"/>
      <c r="L1206" s="29"/>
    </row>
    <row r="1207" spans="2:12" ht="12.75">
      <c r="B1207" s="63"/>
      <c r="C1207" s="62"/>
      <c r="L1207" s="29"/>
    </row>
    <row r="1208" spans="2:12" ht="12.75">
      <c r="B1208" s="63"/>
      <c r="C1208" s="62"/>
      <c r="L1208" s="29"/>
    </row>
    <row r="1209" spans="2:12" ht="12.75">
      <c r="B1209" s="63"/>
      <c r="C1209" s="62"/>
      <c r="L1209" s="29"/>
    </row>
    <row r="1210" spans="2:12" ht="12.75">
      <c r="B1210" s="63"/>
      <c r="C1210" s="62"/>
      <c r="L1210" s="29"/>
    </row>
    <row r="1211" spans="2:12" ht="12.75">
      <c r="B1211" s="63"/>
      <c r="C1211" s="62"/>
      <c r="L1211" s="29"/>
    </row>
    <row r="1212" spans="2:12" ht="12.75">
      <c r="B1212" s="63"/>
      <c r="C1212" s="62"/>
      <c r="L1212" s="29"/>
    </row>
    <row r="1213" spans="2:12" ht="12.75">
      <c r="B1213" s="63"/>
      <c r="C1213" s="62"/>
      <c r="L1213" s="29"/>
    </row>
    <row r="1214" spans="2:12" ht="12.75">
      <c r="B1214" s="63"/>
      <c r="C1214" s="62"/>
      <c r="L1214" s="29"/>
    </row>
    <row r="1215" spans="2:12" ht="12.75">
      <c r="B1215" s="63"/>
      <c r="C1215" s="62"/>
      <c r="L1215" s="29"/>
    </row>
    <row r="1216" spans="2:12" ht="12.75">
      <c r="B1216" s="63"/>
      <c r="C1216" s="62"/>
      <c r="L1216" s="29"/>
    </row>
    <row r="1217" spans="2:12" ht="12.75">
      <c r="B1217" s="63"/>
      <c r="C1217" s="62"/>
      <c r="L1217" s="29"/>
    </row>
    <row r="1218" spans="2:12" ht="12.75">
      <c r="B1218" s="63"/>
      <c r="C1218" s="62"/>
      <c r="L1218" s="29"/>
    </row>
    <row r="1219" spans="2:12" ht="12.75">
      <c r="B1219" s="63"/>
      <c r="C1219" s="62"/>
      <c r="L1219" s="29"/>
    </row>
    <row r="1220" spans="2:12" ht="12.75">
      <c r="B1220" s="63"/>
      <c r="C1220" s="62"/>
      <c r="L1220" s="29"/>
    </row>
    <row r="1221" spans="2:12" ht="12.75">
      <c r="B1221" s="63"/>
      <c r="C1221" s="62"/>
      <c r="L1221" s="29"/>
    </row>
    <row r="1222" spans="2:12" ht="12.75">
      <c r="B1222" s="63"/>
      <c r="C1222" s="62"/>
      <c r="L1222" s="29"/>
    </row>
    <row r="1223" spans="2:12" ht="12.75">
      <c r="B1223" s="63"/>
      <c r="C1223" s="62"/>
      <c r="L1223" s="29"/>
    </row>
    <row r="1224" spans="2:12" ht="12.75">
      <c r="B1224" s="63"/>
      <c r="C1224" s="62"/>
      <c r="L1224" s="29"/>
    </row>
    <row r="1225" spans="2:12" ht="12.75">
      <c r="B1225" s="63"/>
      <c r="C1225" s="62"/>
      <c r="L1225" s="29"/>
    </row>
    <row r="1226" spans="2:12" ht="12.75">
      <c r="B1226" s="63"/>
      <c r="C1226" s="62"/>
      <c r="L1226" s="29"/>
    </row>
    <row r="1227" spans="2:12" ht="12.75">
      <c r="B1227" s="63"/>
      <c r="C1227" s="62"/>
      <c r="L1227" s="29"/>
    </row>
    <row r="1228" spans="2:12" ht="12.75">
      <c r="B1228" s="63"/>
      <c r="C1228" s="62"/>
      <c r="L1228" s="29"/>
    </row>
    <row r="1229" spans="2:12" ht="12.75">
      <c r="B1229" s="63"/>
      <c r="C1229" s="62"/>
      <c r="L1229" s="29"/>
    </row>
    <row r="1230" spans="2:12" ht="12.75">
      <c r="B1230" s="63"/>
      <c r="C1230" s="62"/>
      <c r="L1230" s="29"/>
    </row>
    <row r="1231" spans="2:12" ht="12.75">
      <c r="B1231" s="63"/>
      <c r="C1231" s="62"/>
      <c r="L1231" s="29"/>
    </row>
    <row r="1232" spans="2:12" ht="12.75">
      <c r="B1232" s="63"/>
      <c r="C1232" s="62"/>
      <c r="L1232" s="29"/>
    </row>
    <row r="1233" spans="2:12" ht="12.75">
      <c r="B1233" s="63"/>
      <c r="C1233" s="62"/>
      <c r="L1233" s="29"/>
    </row>
    <row r="1234" spans="2:12" ht="12.75">
      <c r="B1234" s="63"/>
      <c r="C1234" s="62"/>
      <c r="L1234" s="29"/>
    </row>
    <row r="1235" spans="2:12" ht="12.75">
      <c r="B1235" s="63"/>
      <c r="C1235" s="62"/>
      <c r="L1235" s="29"/>
    </row>
    <row r="1236" spans="2:12" ht="12.75">
      <c r="B1236" s="63"/>
      <c r="C1236" s="62"/>
      <c r="L1236" s="29"/>
    </row>
    <row r="1237" spans="2:12" ht="12.75">
      <c r="B1237" s="63"/>
      <c r="C1237" s="62"/>
      <c r="L1237" s="29"/>
    </row>
    <row r="1238" spans="2:12" ht="12.75">
      <c r="B1238" s="63"/>
      <c r="C1238" s="62"/>
      <c r="L1238" s="29"/>
    </row>
    <row r="1239" spans="2:12" ht="12.75">
      <c r="B1239" s="63"/>
      <c r="C1239" s="62"/>
      <c r="L1239" s="29"/>
    </row>
    <row r="1240" spans="2:12" ht="12.75">
      <c r="B1240" s="63"/>
      <c r="C1240" s="62"/>
      <c r="L1240" s="29"/>
    </row>
    <row r="1241" spans="2:12" ht="12.75">
      <c r="B1241" s="63"/>
      <c r="C1241" s="62"/>
      <c r="L1241" s="29"/>
    </row>
    <row r="1242" spans="2:12" ht="12.75">
      <c r="B1242" s="63"/>
      <c r="C1242" s="62"/>
      <c r="L1242" s="29"/>
    </row>
    <row r="1243" spans="2:12" ht="12.75">
      <c r="B1243" s="63"/>
      <c r="C1243" s="62"/>
      <c r="L1243" s="29"/>
    </row>
    <row r="1244" spans="2:12" ht="12.75">
      <c r="B1244" s="63"/>
      <c r="C1244" s="62"/>
      <c r="L1244" s="29"/>
    </row>
    <row r="1245" spans="2:12" ht="12.75">
      <c r="B1245" s="63"/>
      <c r="C1245" s="62"/>
      <c r="L1245" s="29"/>
    </row>
    <row r="1246" spans="2:12" ht="12.75">
      <c r="B1246" s="63"/>
      <c r="C1246" s="62"/>
      <c r="L1246" s="29"/>
    </row>
    <row r="1247" spans="2:12" ht="12.75">
      <c r="B1247" s="63"/>
      <c r="C1247" s="62"/>
      <c r="L1247" s="29"/>
    </row>
    <row r="1248" spans="2:12" ht="12.75">
      <c r="B1248" s="63"/>
      <c r="C1248" s="62"/>
      <c r="L1248" s="29"/>
    </row>
    <row r="1249" spans="2:12" ht="12.75">
      <c r="B1249" s="63"/>
      <c r="C1249" s="62"/>
      <c r="L1249" s="29"/>
    </row>
    <row r="1250" spans="2:12" ht="12.75">
      <c r="B1250" s="63"/>
      <c r="C1250" s="62"/>
      <c r="L1250" s="29"/>
    </row>
    <row r="1251" spans="2:12" ht="12.75">
      <c r="B1251" s="63"/>
      <c r="C1251" s="62"/>
      <c r="L1251" s="29"/>
    </row>
    <row r="1252" spans="2:12" ht="12.75">
      <c r="B1252" s="63"/>
      <c r="C1252" s="62"/>
      <c r="L1252" s="29"/>
    </row>
    <row r="1253" spans="2:12" ht="12.75">
      <c r="B1253" s="63"/>
      <c r="C1253" s="62"/>
      <c r="L1253" s="29"/>
    </row>
    <row r="1254" spans="2:12" ht="12.75">
      <c r="B1254" s="63"/>
      <c r="C1254" s="62"/>
      <c r="L1254" s="29"/>
    </row>
    <row r="1255" spans="2:12" ht="12.75">
      <c r="B1255" s="63"/>
      <c r="C1255" s="62"/>
      <c r="L1255" s="29"/>
    </row>
    <row r="1256" spans="2:12" ht="12.75">
      <c r="B1256" s="63"/>
      <c r="C1256" s="62"/>
      <c r="L1256" s="29"/>
    </row>
    <row r="1257" spans="2:12" ht="12.75">
      <c r="B1257" s="63"/>
      <c r="C1257" s="62"/>
      <c r="L1257" s="29"/>
    </row>
    <row r="1258" spans="2:12" ht="12.75">
      <c r="B1258" s="63"/>
      <c r="C1258" s="62"/>
      <c r="L1258" s="29"/>
    </row>
    <row r="1259" spans="2:12" ht="12.75">
      <c r="B1259" s="63"/>
      <c r="C1259" s="62"/>
      <c r="L1259" s="29"/>
    </row>
    <row r="1260" spans="2:12" ht="12.75">
      <c r="B1260" s="63"/>
      <c r="C1260" s="62"/>
      <c r="L1260" s="29"/>
    </row>
    <row r="1261" spans="2:12" ht="12.75">
      <c r="B1261" s="63"/>
      <c r="C1261" s="62"/>
      <c r="L1261" s="29"/>
    </row>
    <row r="1262" spans="2:12" ht="12.75">
      <c r="B1262" s="63"/>
      <c r="C1262" s="62"/>
      <c r="L1262" s="29"/>
    </row>
    <row r="1263" spans="2:12" ht="12.75">
      <c r="B1263" s="63"/>
      <c r="C1263" s="62"/>
      <c r="L1263" s="29"/>
    </row>
    <row r="1264" spans="2:12" ht="12.75">
      <c r="B1264" s="63"/>
      <c r="C1264" s="62"/>
      <c r="L1264" s="29"/>
    </row>
    <row r="1265" spans="2:12" ht="12.75">
      <c r="B1265" s="63"/>
      <c r="C1265" s="62"/>
      <c r="L1265" s="29"/>
    </row>
    <row r="1266" spans="2:12" ht="12.75">
      <c r="B1266" s="63"/>
      <c r="C1266" s="62"/>
      <c r="L1266" s="29"/>
    </row>
    <row r="1267" spans="2:12" ht="12.75">
      <c r="B1267" s="63"/>
      <c r="C1267" s="62"/>
      <c r="L1267" s="29"/>
    </row>
    <row r="1268" spans="2:12" ht="12.75">
      <c r="B1268" s="63"/>
      <c r="C1268" s="62"/>
      <c r="L1268" s="29"/>
    </row>
    <row r="1269" spans="2:12" ht="12.75">
      <c r="B1269" s="63"/>
      <c r="C1269" s="62"/>
      <c r="L1269" s="29"/>
    </row>
    <row r="1270" spans="2:12" ht="12.75">
      <c r="B1270" s="63"/>
      <c r="C1270" s="62"/>
      <c r="L1270" s="29"/>
    </row>
    <row r="1271" spans="2:12" ht="12.75">
      <c r="B1271" s="63"/>
      <c r="C1271" s="62"/>
      <c r="L1271" s="29"/>
    </row>
    <row r="1272" spans="2:12" ht="12.75">
      <c r="B1272" s="63"/>
      <c r="C1272" s="62"/>
      <c r="L1272" s="29"/>
    </row>
    <row r="1273" spans="2:12" ht="12.75">
      <c r="B1273" s="63"/>
      <c r="C1273" s="62"/>
      <c r="L1273" s="29"/>
    </row>
    <row r="1274" spans="2:12" ht="12.75">
      <c r="B1274" s="63"/>
      <c r="C1274" s="62"/>
      <c r="L1274" s="29"/>
    </row>
    <row r="1275" spans="2:12" ht="12.75">
      <c r="B1275" s="63"/>
      <c r="C1275" s="62"/>
      <c r="L1275" s="29"/>
    </row>
    <row r="1276" spans="2:12" ht="12.75">
      <c r="B1276" s="63"/>
      <c r="C1276" s="62"/>
      <c r="L1276" s="29"/>
    </row>
    <row r="1277" spans="2:12" ht="12.75">
      <c r="B1277" s="63"/>
      <c r="C1277" s="62"/>
      <c r="L1277" s="29"/>
    </row>
    <row r="1278" spans="2:12" ht="12.75">
      <c r="B1278" s="63"/>
      <c r="C1278" s="62"/>
      <c r="L1278" s="29"/>
    </row>
    <row r="1279" spans="2:12" ht="12.75">
      <c r="B1279" s="63"/>
      <c r="C1279" s="62"/>
      <c r="L1279" s="29"/>
    </row>
    <row r="1280" spans="2:12" ht="12.75">
      <c r="B1280" s="63"/>
      <c r="C1280" s="62"/>
      <c r="L1280" s="29"/>
    </row>
    <row r="1281" spans="2:12" ht="12.75">
      <c r="B1281" s="63"/>
      <c r="C1281" s="62"/>
      <c r="L1281" s="29"/>
    </row>
    <row r="1282" spans="2:12" ht="12.75">
      <c r="B1282" s="63"/>
      <c r="C1282" s="62"/>
      <c r="L1282" s="29"/>
    </row>
    <row r="1283" spans="2:12" ht="12.75">
      <c r="B1283" s="63"/>
      <c r="C1283" s="62"/>
      <c r="L1283" s="29"/>
    </row>
    <row r="1284" spans="2:12" ht="12.75">
      <c r="B1284" s="63"/>
      <c r="C1284" s="62"/>
      <c r="L1284" s="29"/>
    </row>
    <row r="1285" spans="2:12" ht="12.75">
      <c r="B1285" s="63"/>
      <c r="C1285" s="62"/>
      <c r="L1285" s="29"/>
    </row>
    <row r="1286" spans="2:12" ht="12.75">
      <c r="B1286" s="63"/>
      <c r="C1286" s="62"/>
      <c r="L1286" s="29"/>
    </row>
    <row r="1287" spans="2:12" ht="12.75">
      <c r="B1287" s="63"/>
      <c r="C1287" s="62"/>
      <c r="L1287" s="29"/>
    </row>
    <row r="1288" spans="2:12" ht="12.75">
      <c r="B1288" s="63"/>
      <c r="C1288" s="62"/>
      <c r="L1288" s="29"/>
    </row>
    <row r="1289" spans="2:12" ht="12.75">
      <c r="B1289" s="63"/>
      <c r="C1289" s="62"/>
      <c r="L1289" s="29"/>
    </row>
    <row r="1290" spans="2:12" ht="12.75">
      <c r="B1290" s="63"/>
      <c r="C1290" s="62"/>
      <c r="L1290" s="29"/>
    </row>
    <row r="1291" spans="2:12" ht="12.75">
      <c r="B1291" s="63"/>
      <c r="C1291" s="62"/>
      <c r="L1291" s="29"/>
    </row>
    <row r="1292" spans="2:12" ht="12.75">
      <c r="B1292" s="63"/>
      <c r="C1292" s="62"/>
      <c r="L1292" s="29"/>
    </row>
    <row r="1293" spans="2:12" ht="12.75">
      <c r="B1293" s="63"/>
      <c r="C1293" s="62"/>
      <c r="L1293" s="29"/>
    </row>
    <row r="1294" spans="2:12" ht="12.75">
      <c r="B1294" s="63"/>
      <c r="C1294" s="62"/>
      <c r="L1294" s="29"/>
    </row>
    <row r="1295" spans="2:12" ht="12.75">
      <c r="B1295" s="63"/>
      <c r="C1295" s="62"/>
      <c r="L1295" s="29"/>
    </row>
    <row r="1296" spans="2:12" ht="12.75">
      <c r="B1296" s="63"/>
      <c r="C1296" s="62"/>
      <c r="L1296" s="29"/>
    </row>
    <row r="1297" spans="2:12" ht="12.75">
      <c r="B1297" s="63"/>
      <c r="C1297" s="62"/>
      <c r="L1297" s="29"/>
    </row>
    <row r="1298" spans="2:12" ht="12.75">
      <c r="B1298" s="63"/>
      <c r="C1298" s="62"/>
      <c r="L1298" s="29"/>
    </row>
    <row r="1299" spans="2:12" ht="12.75">
      <c r="B1299" s="63"/>
      <c r="C1299" s="62"/>
      <c r="L1299" s="29"/>
    </row>
    <row r="1300" spans="2:12" ht="12.75">
      <c r="B1300" s="63"/>
      <c r="C1300" s="62"/>
      <c r="L1300" s="29"/>
    </row>
    <row r="1301" spans="2:12" ht="12.75">
      <c r="B1301" s="63"/>
      <c r="C1301" s="62"/>
      <c r="L1301" s="29"/>
    </row>
    <row r="1302" spans="2:12" ht="12.75">
      <c r="B1302" s="63"/>
      <c r="C1302" s="62"/>
      <c r="L1302" s="29"/>
    </row>
    <row r="1303" spans="2:12" ht="12.75">
      <c r="B1303" s="63"/>
      <c r="C1303" s="62"/>
      <c r="L1303" s="29"/>
    </row>
    <row r="1304" spans="2:12" ht="12.75">
      <c r="B1304" s="63"/>
      <c r="C1304" s="62"/>
      <c r="L1304" s="29"/>
    </row>
    <row r="1305" spans="2:12" ht="12.75">
      <c r="B1305" s="63"/>
      <c r="C1305" s="62"/>
      <c r="L1305" s="29"/>
    </row>
    <row r="1306" spans="2:12" ht="12.75">
      <c r="B1306" s="63"/>
      <c r="C1306" s="62"/>
      <c r="L1306" s="29"/>
    </row>
    <row r="1307" spans="2:12" ht="12.75">
      <c r="B1307" s="63"/>
      <c r="C1307" s="62"/>
      <c r="L1307" s="29"/>
    </row>
    <row r="1308" spans="2:12" ht="12.75">
      <c r="B1308" s="63"/>
      <c r="C1308" s="62"/>
      <c r="L1308" s="29"/>
    </row>
    <row r="1309" spans="2:12" ht="12.75">
      <c r="B1309" s="63"/>
      <c r="C1309" s="62"/>
      <c r="L1309" s="29"/>
    </row>
    <row r="1310" spans="2:12" ht="12.75">
      <c r="B1310" s="63"/>
      <c r="C1310" s="62"/>
      <c r="L1310" s="29"/>
    </row>
    <row r="1311" spans="2:12" ht="12.75">
      <c r="B1311" s="63"/>
      <c r="C1311" s="62"/>
      <c r="L1311" s="29"/>
    </row>
    <row r="1312" spans="2:12" ht="12.75">
      <c r="B1312" s="63"/>
      <c r="C1312" s="62"/>
      <c r="L1312" s="29"/>
    </row>
    <row r="1313" spans="2:12" ht="12.75">
      <c r="B1313" s="63"/>
      <c r="C1313" s="62"/>
      <c r="L1313" s="29"/>
    </row>
    <row r="1314" spans="2:12" ht="12.75">
      <c r="B1314" s="63"/>
      <c r="C1314" s="62"/>
      <c r="L1314" s="29"/>
    </row>
    <row r="1315" spans="2:12" ht="12.75">
      <c r="B1315" s="63"/>
      <c r="C1315" s="62"/>
      <c r="L1315" s="29"/>
    </row>
    <row r="1316" spans="2:12" ht="12.75">
      <c r="B1316" s="63"/>
      <c r="C1316" s="62"/>
      <c r="L1316" s="29"/>
    </row>
    <row r="1317" spans="2:12" ht="12.75">
      <c r="B1317" s="63"/>
      <c r="C1317" s="62"/>
      <c r="L1317" s="29"/>
    </row>
    <row r="1318" spans="2:12" ht="12.75">
      <c r="B1318" s="63"/>
      <c r="C1318" s="62"/>
      <c r="L1318" s="29"/>
    </row>
    <row r="1319" spans="2:12" ht="12.75">
      <c r="B1319" s="63"/>
      <c r="C1319" s="62"/>
      <c r="L1319" s="29"/>
    </row>
    <row r="1320" spans="2:12" ht="12.75">
      <c r="B1320" s="63"/>
      <c r="C1320" s="62"/>
      <c r="L1320" s="29"/>
    </row>
    <row r="1321" spans="2:12" ht="12.75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spans="2:12" ht="12.75">
      <c r="B3610" s="63"/>
      <c r="C3610" s="62"/>
      <c r="L3610" s="29"/>
    </row>
    <row r="3611" spans="2:12" ht="12.75">
      <c r="B3611" s="63"/>
      <c r="C3611" s="62"/>
      <c r="L3611" s="29"/>
    </row>
    <row r="3612" spans="2:12" ht="12.75">
      <c r="B3612" s="63"/>
      <c r="C3612" s="62"/>
      <c r="L3612" s="29"/>
    </row>
    <row r="3613" spans="2:12" ht="12.75">
      <c r="B3613" s="63"/>
      <c r="C3613" s="62"/>
      <c r="L3613" s="29"/>
    </row>
    <row r="3614" spans="2:12" ht="12.75">
      <c r="B3614" s="63"/>
      <c r="C3614" s="62"/>
      <c r="L3614" s="29"/>
    </row>
    <row r="3615" spans="2:12" ht="12.75">
      <c r="B3615" s="63"/>
      <c r="C3615" s="62"/>
      <c r="L3615" s="29"/>
    </row>
    <row r="3616" spans="2:12" ht="12.75">
      <c r="B3616" s="63"/>
      <c r="C3616" s="62"/>
      <c r="L3616" s="29"/>
    </row>
    <row r="3617" spans="2:12" ht="12.75">
      <c r="B3617" s="63"/>
      <c r="C3617" s="62"/>
      <c r="L3617" s="29"/>
    </row>
    <row r="3618" spans="2:12" ht="12.75">
      <c r="B3618" s="63"/>
      <c r="C3618" s="62"/>
      <c r="L3618" s="29"/>
    </row>
    <row r="3619" spans="2:12" ht="12.75">
      <c r="B3619" s="63"/>
      <c r="C3619" s="62"/>
      <c r="L3619" s="29"/>
    </row>
    <row r="3620" spans="2:12" ht="12.75">
      <c r="B3620" s="63"/>
      <c r="C3620" s="62"/>
      <c r="L3620" s="29"/>
    </row>
    <row r="3621" spans="2:12" ht="12.75">
      <c r="B3621" s="63"/>
      <c r="C3621" s="62"/>
      <c r="L3621" s="29"/>
    </row>
    <row r="3622" spans="2:12" ht="12.75">
      <c r="B3622" s="63"/>
      <c r="C3622" s="62"/>
      <c r="L3622" s="29"/>
    </row>
    <row r="3623" spans="2:12" ht="12.75">
      <c r="B3623" s="63"/>
      <c r="C3623" s="62"/>
      <c r="L3623" s="29"/>
    </row>
    <row r="3624" spans="2:12" ht="12.75">
      <c r="B3624" s="63"/>
      <c r="C3624" s="62"/>
      <c r="L3624" s="29"/>
    </row>
    <row r="3625" spans="2:12" ht="12.75">
      <c r="B3625" s="63"/>
      <c r="C3625" s="62"/>
      <c r="L3625" s="29"/>
    </row>
    <row r="3626" spans="2:12" ht="12.75">
      <c r="B3626" s="63"/>
      <c r="C3626" s="62"/>
      <c r="L3626" s="29"/>
    </row>
    <row r="3627" spans="2:12" ht="12.75">
      <c r="B3627" s="63"/>
      <c r="C3627" s="62"/>
      <c r="L3627" s="29"/>
    </row>
    <row r="3628" spans="2:12" ht="12.75">
      <c r="B3628" s="63"/>
      <c r="C3628" s="62"/>
      <c r="L3628" s="29"/>
    </row>
    <row r="3629" spans="2:12" ht="12.75">
      <c r="B3629" s="63"/>
      <c r="C3629" s="62"/>
      <c r="L3629" s="29"/>
    </row>
    <row r="3630" spans="2:12" ht="12.75">
      <c r="B3630" s="63"/>
      <c r="C3630" s="62"/>
      <c r="L3630" s="29"/>
    </row>
    <row r="3631" spans="2:12" ht="12.75">
      <c r="B3631" s="63"/>
      <c r="C3631" s="62"/>
      <c r="L3631" s="29"/>
    </row>
    <row r="3632" spans="2:12" ht="12.75">
      <c r="B3632" s="63"/>
      <c r="C3632" s="62"/>
      <c r="L3632" s="29"/>
    </row>
    <row r="3633" spans="2:12" ht="12.75">
      <c r="B3633" s="63"/>
      <c r="C3633" s="62"/>
      <c r="L3633" s="29"/>
    </row>
    <row r="3634" spans="2:12" ht="12.75">
      <c r="B3634" s="63"/>
      <c r="C3634" s="62"/>
      <c r="L3634" s="29"/>
    </row>
    <row r="3635" spans="2:12" ht="12.75">
      <c r="B3635" s="63"/>
      <c r="C3635" s="62"/>
      <c r="L3635" s="29"/>
    </row>
    <row r="3636" spans="2:12" ht="12.75">
      <c r="B3636" s="63"/>
      <c r="C3636" s="62"/>
      <c r="L3636" s="29"/>
    </row>
    <row r="3637" spans="2:12" ht="12.75">
      <c r="B3637" s="63"/>
      <c r="C3637" s="62"/>
      <c r="L3637" s="29"/>
    </row>
    <row r="3638" spans="2:12" ht="12.75">
      <c r="B3638" s="63"/>
      <c r="C3638" s="62"/>
      <c r="L3638" s="29"/>
    </row>
    <row r="3639" spans="2:12" ht="12.75">
      <c r="B3639" s="63"/>
      <c r="C3639" s="62"/>
      <c r="L3639" s="29"/>
    </row>
    <row r="3640" spans="2:12" ht="12.75">
      <c r="B3640" s="63"/>
      <c r="C3640" s="62"/>
      <c r="L3640" s="29"/>
    </row>
    <row r="3641" spans="2:12" ht="12.75">
      <c r="B3641" s="63"/>
      <c r="C3641" s="62"/>
      <c r="L3641" s="29"/>
    </row>
    <row r="3642" spans="2:12" ht="12.75">
      <c r="B3642" s="63"/>
      <c r="C3642" s="62"/>
      <c r="L3642" s="29"/>
    </row>
    <row r="3643" spans="2:12" ht="12.75">
      <c r="B3643" s="63"/>
      <c r="C3643" s="62"/>
      <c r="L3643" s="29"/>
    </row>
    <row r="3644" spans="2:12" ht="12.75">
      <c r="B3644" s="63"/>
      <c r="C3644" s="62"/>
      <c r="L3644" s="29"/>
    </row>
    <row r="3645" spans="2:12" ht="12.75">
      <c r="B3645" s="63"/>
      <c r="C3645" s="62"/>
      <c r="L3645" s="29"/>
    </row>
    <row r="3646" spans="2:12" ht="12.75">
      <c r="B3646" s="63"/>
      <c r="C3646" s="62"/>
      <c r="L3646" s="29"/>
    </row>
    <row r="3647" spans="2:12" ht="12.75">
      <c r="B3647" s="63"/>
      <c r="C3647" s="62"/>
      <c r="L3647" s="29"/>
    </row>
    <row r="3648" spans="2:12" ht="12.75">
      <c r="B3648" s="63"/>
      <c r="C3648" s="62"/>
      <c r="L3648" s="29"/>
    </row>
    <row r="3649" spans="2:12" ht="12.75">
      <c r="B3649" s="63"/>
      <c r="C3649" s="62"/>
      <c r="L3649" s="29"/>
    </row>
    <row r="3650" spans="2:12" ht="12.75">
      <c r="B3650" s="63"/>
      <c r="C3650" s="62"/>
      <c r="L3650" s="29"/>
    </row>
    <row r="3651" spans="2:12" ht="12.75">
      <c r="B3651" s="63"/>
      <c r="C3651" s="62"/>
      <c r="L3651" s="29"/>
    </row>
    <row r="3652" spans="2:12" ht="12.75">
      <c r="B3652" s="63"/>
      <c r="C3652" s="62"/>
      <c r="L3652" s="29"/>
    </row>
    <row r="3653" spans="2:12" ht="12.75">
      <c r="B3653" s="63"/>
      <c r="C3653" s="62"/>
      <c r="L3653" s="29"/>
    </row>
    <row r="3654" spans="2:12" ht="12.75">
      <c r="B3654" s="63"/>
      <c r="C3654" s="62"/>
      <c r="L3654" s="29"/>
    </row>
    <row r="3655" spans="2:12" ht="12.75">
      <c r="B3655" s="63"/>
      <c r="C3655" s="62"/>
      <c r="L3655" s="29"/>
    </row>
    <row r="3656" spans="2:12" ht="12.75">
      <c r="B3656" s="63"/>
      <c r="C3656" s="62"/>
      <c r="L3656" s="29"/>
    </row>
    <row r="3657" spans="2:12" ht="12.75">
      <c r="B3657" s="63"/>
      <c r="C3657" s="62"/>
      <c r="L3657" s="29"/>
    </row>
    <row r="3658" spans="2:12" ht="12.75">
      <c r="B3658" s="63"/>
      <c r="C3658" s="62"/>
      <c r="L3658" s="29"/>
    </row>
    <row r="3659" spans="2:12" ht="12.75">
      <c r="B3659" s="63"/>
      <c r="C3659" s="62"/>
      <c r="L3659" s="29"/>
    </row>
    <row r="3660" spans="2:12" ht="12.75">
      <c r="B3660" s="63"/>
      <c r="C3660" s="62"/>
      <c r="L3660" s="29"/>
    </row>
    <row r="3661" spans="2:12" ht="12.75">
      <c r="B3661" s="63"/>
      <c r="C3661" s="62"/>
      <c r="L3661" s="29"/>
    </row>
    <row r="3662" spans="2:12" ht="12.75">
      <c r="B3662" s="63"/>
      <c r="C3662" s="62"/>
      <c r="L3662" s="29"/>
    </row>
    <row r="3663" spans="2:12" ht="12.75">
      <c r="B3663" s="63"/>
      <c r="C3663" s="62"/>
      <c r="L3663" s="29"/>
    </row>
    <row r="3664" spans="2:12" ht="12.75">
      <c r="B3664" s="63"/>
      <c r="C3664" s="62"/>
      <c r="L3664" s="29"/>
    </row>
    <row r="3665" spans="2:12" ht="12.75">
      <c r="B3665" s="63"/>
      <c r="C3665" s="62"/>
      <c r="L3665" s="29"/>
    </row>
    <row r="3666" spans="2:12" ht="12.75">
      <c r="B3666" s="63"/>
      <c r="C3666" s="62"/>
      <c r="L3666" s="29"/>
    </row>
    <row r="3667" spans="2:12" ht="12.75">
      <c r="B3667" s="63"/>
      <c r="C3667" s="62"/>
      <c r="L3667" s="29"/>
    </row>
    <row r="3668" spans="2:12" ht="12.75">
      <c r="B3668" s="63"/>
      <c r="C3668" s="62"/>
      <c r="L3668" s="29"/>
    </row>
    <row r="3669" spans="2:12" ht="12.75">
      <c r="B3669" s="63"/>
      <c r="C3669" s="62"/>
      <c r="L3669" s="29"/>
    </row>
    <row r="3670" spans="2:12" ht="12.75">
      <c r="B3670" s="63"/>
      <c r="C3670" s="62"/>
      <c r="L3670" s="29"/>
    </row>
    <row r="3671" spans="2:12" ht="12.75">
      <c r="B3671" s="63"/>
      <c r="C3671" s="62"/>
      <c r="L3671" s="29"/>
    </row>
    <row r="3672" spans="2:12" ht="12.75">
      <c r="B3672" s="63"/>
      <c r="C3672" s="62"/>
      <c r="L3672" s="29"/>
    </row>
    <row r="3673" spans="2:12" ht="12.75">
      <c r="B3673" s="63"/>
      <c r="C3673" s="62"/>
      <c r="L3673" s="29"/>
    </row>
    <row r="3674" spans="2:12" ht="12.75">
      <c r="B3674" s="63"/>
      <c r="C3674" s="62"/>
      <c r="L3674" s="29"/>
    </row>
    <row r="3675" spans="2:12" ht="12.75">
      <c r="B3675" s="63"/>
      <c r="C3675" s="62"/>
      <c r="L3675" s="29"/>
    </row>
    <row r="3676" spans="2:12" ht="12.75">
      <c r="B3676" s="63"/>
      <c r="C3676" s="62"/>
      <c r="L3676" s="29"/>
    </row>
    <row r="3677" spans="2:12" ht="12.75">
      <c r="B3677" s="63"/>
      <c r="C3677" s="62"/>
      <c r="L3677" s="29"/>
    </row>
    <row r="3678" spans="2:12" ht="12.75">
      <c r="B3678" s="63"/>
      <c r="C3678" s="62"/>
      <c r="L3678" s="29"/>
    </row>
    <row r="3679" spans="2:12" ht="12.75">
      <c r="B3679" s="63"/>
      <c r="C3679" s="62"/>
      <c r="L3679" s="29"/>
    </row>
    <row r="3680" spans="2:12" ht="12.75">
      <c r="B3680" s="63"/>
      <c r="C3680" s="62"/>
      <c r="L3680" s="29"/>
    </row>
    <row r="3681" spans="2:12" ht="12.75">
      <c r="B3681" s="63"/>
      <c r="C3681" s="62"/>
      <c r="L3681" s="29"/>
    </row>
    <row r="3682" spans="2:12" ht="12.75">
      <c r="B3682" s="63"/>
      <c r="C3682" s="62"/>
      <c r="L3682" s="29"/>
    </row>
    <row r="3683" spans="2:12" ht="12.75">
      <c r="B3683" s="63"/>
      <c r="C3683" s="62"/>
      <c r="L3683" s="29"/>
    </row>
    <row r="3684" spans="2:12" ht="12.75">
      <c r="B3684" s="63"/>
      <c r="C3684" s="62"/>
      <c r="L3684" s="29"/>
    </row>
    <row r="3685" spans="2:12" ht="12.75">
      <c r="B3685" s="63"/>
      <c r="C3685" s="62"/>
      <c r="L3685" s="29"/>
    </row>
    <row r="3686" spans="2:12" ht="12.75">
      <c r="B3686" s="63"/>
      <c r="C3686" s="62"/>
      <c r="L3686" s="29"/>
    </row>
    <row r="3687" spans="2:12" ht="12.75">
      <c r="B3687" s="63"/>
      <c r="C3687" s="62"/>
      <c r="L3687" s="29"/>
    </row>
    <row r="3688" spans="2:12" ht="12.75">
      <c r="B3688" s="63"/>
      <c r="C3688" s="62"/>
      <c r="L3688" s="29"/>
    </row>
    <row r="3689" spans="2:12" ht="12.75">
      <c r="B3689" s="63"/>
      <c r="C3689" s="62"/>
      <c r="L3689" s="29"/>
    </row>
    <row r="3690" spans="2:12" ht="12.75">
      <c r="B3690" s="63"/>
      <c r="C3690" s="62"/>
      <c r="L3690" s="29"/>
    </row>
    <row r="3691" spans="2:12" ht="12.75">
      <c r="B3691" s="63"/>
      <c r="C3691" s="62"/>
      <c r="L3691" s="29"/>
    </row>
    <row r="3692" spans="2:12" ht="12.75">
      <c r="B3692" s="63"/>
      <c r="C3692" s="62"/>
      <c r="L3692" s="29"/>
    </row>
    <row r="3693" spans="2:12" ht="12.75">
      <c r="B3693" s="63"/>
      <c r="C3693" s="62"/>
      <c r="L3693" s="29"/>
    </row>
    <row r="3694" spans="2:12" ht="12.75">
      <c r="B3694" s="63"/>
      <c r="C3694" s="62"/>
      <c r="L3694" s="29"/>
    </row>
    <row r="3695" spans="2:12" ht="12.75">
      <c r="B3695" s="63"/>
      <c r="C3695" s="62"/>
      <c r="L3695" s="29"/>
    </row>
    <row r="3696" spans="2:12" ht="12.75">
      <c r="B3696" s="63"/>
      <c r="C3696" s="62"/>
      <c r="L3696" s="29"/>
    </row>
    <row r="3697" spans="2:12" ht="12.75">
      <c r="B3697" s="63"/>
      <c r="C3697" s="62"/>
      <c r="L3697" s="29"/>
    </row>
    <row r="3698" spans="2:12" ht="12.75">
      <c r="B3698" s="63"/>
      <c r="C3698" s="62"/>
      <c r="L3698" s="29"/>
    </row>
    <row r="3699" spans="2:12" ht="12.75">
      <c r="B3699" s="63"/>
      <c r="C3699" s="62"/>
      <c r="L3699" s="29"/>
    </row>
    <row r="3700" spans="2:12" ht="12.75">
      <c r="B3700" s="63"/>
      <c r="C3700" s="62"/>
      <c r="L3700" s="29"/>
    </row>
    <row r="3701" spans="2:12" ht="12.75">
      <c r="B3701" s="63"/>
      <c r="C3701" s="62"/>
      <c r="L3701" s="29"/>
    </row>
    <row r="3702" spans="2:12" ht="12.75">
      <c r="B3702" s="63"/>
      <c r="C3702" s="62"/>
      <c r="L3702" s="29"/>
    </row>
    <row r="3703" spans="2:12" ht="12.75">
      <c r="B3703" s="63"/>
      <c r="C3703" s="62"/>
      <c r="L3703" s="29"/>
    </row>
    <row r="3704" spans="2:12" ht="12.75">
      <c r="B3704" s="63"/>
      <c r="C3704" s="62"/>
      <c r="L3704" s="29"/>
    </row>
    <row r="3705" spans="2:12" ht="12.75">
      <c r="B3705" s="63"/>
      <c r="C3705" s="62"/>
      <c r="L3705" s="29"/>
    </row>
    <row r="3706" spans="2:12" ht="12.75">
      <c r="B3706" s="63"/>
      <c r="C3706" s="62"/>
      <c r="L3706" s="29"/>
    </row>
    <row r="3707" spans="2:12" ht="12.75">
      <c r="B3707" s="63"/>
      <c r="C3707" s="62"/>
      <c r="L3707" s="29"/>
    </row>
    <row r="3708" spans="2:12" ht="12.75">
      <c r="B3708" s="63"/>
      <c r="C3708" s="62"/>
      <c r="L3708" s="29"/>
    </row>
    <row r="3709" spans="2:12" ht="12.75">
      <c r="B3709" s="63"/>
      <c r="C3709" s="62"/>
      <c r="L3709" s="29"/>
    </row>
    <row r="3710" spans="2:12" ht="12.75">
      <c r="B3710" s="63"/>
      <c r="C3710" s="62"/>
      <c r="L3710" s="29"/>
    </row>
    <row r="3711" spans="2:12" ht="12.75">
      <c r="B3711" s="63"/>
      <c r="C3711" s="62"/>
      <c r="L3711" s="29"/>
    </row>
    <row r="3712" spans="2:12" ht="12.75">
      <c r="B3712" s="63"/>
      <c r="C3712" s="62"/>
      <c r="L3712" s="29"/>
    </row>
    <row r="3713" spans="2:12" ht="12.75">
      <c r="B3713" s="63"/>
      <c r="C3713" s="62"/>
      <c r="L3713" s="29"/>
    </row>
    <row r="3714" spans="2:12" ht="12.75">
      <c r="B3714" s="63"/>
      <c r="C3714" s="62"/>
      <c r="L3714" s="29"/>
    </row>
    <row r="3715" spans="2:12" ht="12.75">
      <c r="B3715" s="63"/>
      <c r="C3715" s="62"/>
      <c r="L3715" s="29"/>
    </row>
    <row r="3716" spans="2:12" ht="12.75">
      <c r="B3716" s="63"/>
      <c r="C3716" s="62"/>
      <c r="L3716" s="29"/>
    </row>
    <row r="3717" spans="2:12" ht="12.75">
      <c r="B3717" s="63"/>
      <c r="C3717" s="62"/>
      <c r="L3717" s="29"/>
    </row>
    <row r="3718" spans="2:12" ht="12.75">
      <c r="B3718" s="63"/>
      <c r="C3718" s="62"/>
      <c r="L3718" s="29"/>
    </row>
    <row r="3719" spans="2:12" ht="12.75">
      <c r="B3719" s="63"/>
      <c r="C3719" s="62"/>
      <c r="L3719" s="29"/>
    </row>
    <row r="3720" spans="2:12" ht="12.75">
      <c r="B3720" s="63"/>
      <c r="C3720" s="62"/>
      <c r="L3720" s="29"/>
    </row>
    <row r="3721" spans="2:12" ht="12.75">
      <c r="B3721" s="63"/>
      <c r="C3721" s="62"/>
      <c r="L3721" s="29"/>
    </row>
    <row r="3722" spans="2:12" ht="12.75">
      <c r="B3722" s="63"/>
      <c r="C3722" s="62"/>
      <c r="L3722" s="29"/>
    </row>
    <row r="3723" spans="2:12" ht="12.75">
      <c r="B3723" s="63"/>
      <c r="C3723" s="62"/>
      <c r="L3723" s="29"/>
    </row>
    <row r="3724" spans="2:12" ht="12.75">
      <c r="B3724" s="63"/>
      <c r="C3724" s="62"/>
      <c r="L3724" s="29"/>
    </row>
    <row r="3725" spans="2:12" ht="12.75">
      <c r="B3725" s="63"/>
      <c r="C3725" s="62"/>
      <c r="L3725" s="29"/>
    </row>
    <row r="3726" spans="2:12" ht="12.75">
      <c r="B3726" s="63"/>
      <c r="C3726" s="62"/>
      <c r="L3726" s="29"/>
    </row>
    <row r="3727" spans="2:12" ht="12.75">
      <c r="B3727" s="63"/>
      <c r="C3727" s="62"/>
      <c r="L3727" s="29"/>
    </row>
    <row r="3728" spans="2:12" ht="12.75">
      <c r="B3728" s="63"/>
      <c r="C3728" s="62"/>
      <c r="L3728" s="29"/>
    </row>
    <row r="3729" spans="2:12" ht="12.75">
      <c r="B3729" s="63"/>
      <c r="C3729" s="62"/>
      <c r="L3729" s="29"/>
    </row>
    <row r="3730" spans="2:12" ht="12.75">
      <c r="B3730" s="63"/>
      <c r="C3730" s="62"/>
      <c r="L3730" s="29"/>
    </row>
    <row r="3731" spans="2:12" ht="12.75">
      <c r="B3731" s="63"/>
      <c r="C3731" s="62"/>
      <c r="L3731" s="29"/>
    </row>
    <row r="3732" spans="2:12" ht="12.75">
      <c r="B3732" s="63"/>
      <c r="C3732" s="62"/>
      <c r="L3732" s="29"/>
    </row>
    <row r="3733" spans="2:12" ht="12.75">
      <c r="B3733" s="63"/>
      <c r="C3733" s="62"/>
      <c r="L3733" s="29"/>
    </row>
    <row r="3734" spans="2:12" ht="12.75">
      <c r="B3734" s="63"/>
      <c r="C3734" s="62"/>
      <c r="L3734" s="29"/>
    </row>
    <row r="3735" spans="2:12" ht="12.75">
      <c r="B3735" s="63"/>
      <c r="C3735" s="62"/>
      <c r="L3735" s="29"/>
    </row>
    <row r="3736" spans="2:12" ht="12.75">
      <c r="B3736" s="63"/>
      <c r="C3736" s="62"/>
      <c r="L3736" s="29"/>
    </row>
    <row r="3737" spans="2:12" ht="12.75">
      <c r="B3737" s="63"/>
      <c r="C3737" s="62"/>
      <c r="L3737" s="29"/>
    </row>
    <row r="3738" spans="2:12" ht="12.75">
      <c r="B3738" s="63"/>
      <c r="C3738" s="62"/>
      <c r="L3738" s="29"/>
    </row>
    <row r="3739" spans="2:12" ht="12.75">
      <c r="B3739" s="63"/>
      <c r="C3739" s="62"/>
      <c r="L3739" s="29"/>
    </row>
    <row r="3740" spans="2:12" ht="12.75">
      <c r="B3740" s="63"/>
      <c r="C3740" s="62"/>
      <c r="L3740" s="29"/>
    </row>
    <row r="3741" spans="2:12" ht="12.75">
      <c r="B3741" s="63"/>
      <c r="C3741" s="62"/>
      <c r="L3741" s="29"/>
    </row>
    <row r="3742" spans="2:12" ht="12.75">
      <c r="B3742" s="63"/>
      <c r="C3742" s="62"/>
      <c r="L3742" s="29"/>
    </row>
    <row r="3743" spans="2:12" ht="12.75">
      <c r="B3743" s="63"/>
      <c r="C3743" s="62"/>
      <c r="L3743" s="29"/>
    </row>
    <row r="3744" spans="2:12" ht="12.75">
      <c r="B3744" s="63"/>
      <c r="C3744" s="62"/>
      <c r="L3744" s="29"/>
    </row>
    <row r="3745" spans="2:12" ht="12.75">
      <c r="B3745" s="63"/>
      <c r="C3745" s="62"/>
      <c r="L3745" s="29"/>
    </row>
    <row r="3746" spans="2:12" ht="12.75">
      <c r="B3746" s="63"/>
      <c r="C3746" s="62"/>
      <c r="L3746" s="29"/>
    </row>
    <row r="3747" spans="2:12" ht="12.75">
      <c r="B3747" s="63"/>
      <c r="C3747" s="62"/>
      <c r="L3747" s="29"/>
    </row>
    <row r="3748" spans="2:12" ht="12.75">
      <c r="B3748" s="63"/>
      <c r="C3748" s="62"/>
      <c r="L3748" s="29"/>
    </row>
    <row r="3749" spans="2:12" ht="12.75">
      <c r="B3749" s="63"/>
      <c r="C3749" s="62"/>
      <c r="L3749" s="29"/>
    </row>
    <row r="3750" ht="12.75">
      <c r="L3750" s="29"/>
    </row>
    <row r="3751" ht="12.75">
      <c r="L3751" s="29"/>
    </row>
    <row r="3752" ht="12.75">
      <c r="L3752" s="29"/>
    </row>
    <row r="3753" ht="12.75">
      <c r="L3753" s="29"/>
    </row>
    <row r="3754" ht="12.75">
      <c r="L3754" s="29"/>
    </row>
    <row r="3755" ht="12.75">
      <c r="L3755" s="29"/>
    </row>
    <row r="3756" ht="12.75">
      <c r="L3756" s="29"/>
    </row>
    <row r="3757" ht="12.75">
      <c r="L3757" s="29"/>
    </row>
    <row r="3758" ht="12.75">
      <c r="L3758" s="29"/>
    </row>
    <row r="3759" ht="12.75">
      <c r="L3759" s="29"/>
    </row>
    <row r="3760" ht="12.75">
      <c r="L3760" s="29"/>
    </row>
    <row r="3761" ht="12.75">
      <c r="L3761" s="29"/>
    </row>
    <row r="3762" ht="12.75">
      <c r="L3762" s="29"/>
    </row>
    <row r="3763" ht="12.75">
      <c r="L3763" s="29"/>
    </row>
    <row r="3764" ht="12.75">
      <c r="L3764" s="29"/>
    </row>
    <row r="3765" ht="12.75">
      <c r="L3765" s="29"/>
    </row>
    <row r="3766" ht="12.75">
      <c r="L3766" s="29"/>
    </row>
    <row r="3767" ht="12.75">
      <c r="L3767" s="29"/>
    </row>
    <row r="3768" ht="12.75">
      <c r="L3768" s="29"/>
    </row>
    <row r="3769" ht="12.75">
      <c r="L3769" s="29"/>
    </row>
    <row r="3770" ht="12.75">
      <c r="L3770" s="29"/>
    </row>
    <row r="3771" ht="12.75">
      <c r="L3771" s="29"/>
    </row>
    <row r="3772" ht="12.75">
      <c r="L3772" s="29"/>
    </row>
    <row r="3773" ht="12.75">
      <c r="L3773" s="29"/>
    </row>
    <row r="3774" ht="12.75">
      <c r="L3774" s="29"/>
    </row>
    <row r="3775" ht="12.75">
      <c r="L3775" s="29"/>
    </row>
    <row r="3776" ht="12.75">
      <c r="L3776" s="29"/>
    </row>
    <row r="3777" ht="12.75">
      <c r="L3777" s="29"/>
    </row>
    <row r="3778" ht="12.75">
      <c r="L3778" s="29"/>
    </row>
    <row r="3779" ht="12.75">
      <c r="L3779" s="29"/>
    </row>
    <row r="3780" ht="12.75">
      <c r="L3780" s="29"/>
    </row>
    <row r="3781" ht="12.75">
      <c r="L3781" s="29"/>
    </row>
    <row r="3782" ht="12.75">
      <c r="L3782" s="29"/>
    </row>
    <row r="3783" ht="12.75">
      <c r="L3783" s="29"/>
    </row>
    <row r="3784" ht="12.75">
      <c r="L3784" s="29"/>
    </row>
    <row r="3785" ht="12.75">
      <c r="L3785" s="29"/>
    </row>
    <row r="3786" ht="12.75">
      <c r="L3786" s="29"/>
    </row>
    <row r="3787" ht="12.75">
      <c r="L3787" s="29"/>
    </row>
    <row r="3788" ht="12.75">
      <c r="L3788" s="29"/>
    </row>
    <row r="3789" ht="12.75">
      <c r="L3789" s="29"/>
    </row>
    <row r="3790" ht="12.75">
      <c r="L3790" s="29"/>
    </row>
    <row r="3791" ht="12.75">
      <c r="L3791" s="29"/>
    </row>
    <row r="3792" ht="12.75">
      <c r="L3792" s="29"/>
    </row>
    <row r="3793" ht="12.75">
      <c r="L3793" s="29"/>
    </row>
    <row r="3794" ht="12.75">
      <c r="L3794" s="29"/>
    </row>
    <row r="3795" ht="12.75">
      <c r="L3795" s="29"/>
    </row>
    <row r="3796" ht="12.75">
      <c r="L3796" s="29"/>
    </row>
    <row r="3797" ht="12.75">
      <c r="L3797" s="29"/>
    </row>
    <row r="3798" ht="12.75">
      <c r="L3798" s="29"/>
    </row>
    <row r="3799" ht="12.75">
      <c r="L3799" s="29"/>
    </row>
    <row r="3800" ht="12.75">
      <c r="L3800" s="29"/>
    </row>
    <row r="3801" ht="12.75">
      <c r="L3801" s="29"/>
    </row>
    <row r="3802" ht="12.75">
      <c r="L3802" s="29"/>
    </row>
    <row r="3803" ht="12.75">
      <c r="L3803" s="29"/>
    </row>
    <row r="3804" ht="12.75">
      <c r="L3804" s="29"/>
    </row>
    <row r="3805" ht="12.75">
      <c r="L3805" s="29"/>
    </row>
    <row r="3806" ht="12.75">
      <c r="L3806" s="29"/>
    </row>
    <row r="3807" ht="12.75">
      <c r="L3807" s="29"/>
    </row>
    <row r="3808" ht="12.75">
      <c r="L3808" s="29"/>
    </row>
    <row r="3809" ht="12.75">
      <c r="L3809" s="29"/>
    </row>
    <row r="3810" ht="12.75">
      <c r="L3810" s="29"/>
    </row>
    <row r="3811" ht="12.75">
      <c r="L3811" s="29"/>
    </row>
    <row r="3812" ht="12.75">
      <c r="L3812" s="29"/>
    </row>
    <row r="3813" ht="12.75">
      <c r="L3813" s="29"/>
    </row>
    <row r="3814" ht="12.75">
      <c r="L3814" s="29"/>
    </row>
    <row r="3815" ht="12.75">
      <c r="L3815" s="29"/>
    </row>
    <row r="3816" ht="12.75">
      <c r="L3816" s="29"/>
    </row>
    <row r="3817" ht="12.75">
      <c r="L3817" s="29"/>
    </row>
    <row r="3818" ht="12.75">
      <c r="L3818" s="29"/>
    </row>
    <row r="3819" ht="12.75">
      <c r="L3819" s="29"/>
    </row>
    <row r="3820" ht="12.75">
      <c r="L3820" s="29"/>
    </row>
    <row r="3821" ht="12.75">
      <c r="L3821" s="29"/>
    </row>
    <row r="3822" ht="12.75">
      <c r="L3822" s="29"/>
    </row>
    <row r="3823" ht="12.75">
      <c r="L3823" s="29"/>
    </row>
    <row r="3824" ht="12.75">
      <c r="L3824" s="29"/>
    </row>
    <row r="3825" ht="12.75">
      <c r="L3825" s="29"/>
    </row>
    <row r="3826" ht="12.75">
      <c r="L3826" s="29"/>
    </row>
    <row r="3827" ht="12.75">
      <c r="L3827" s="29"/>
    </row>
    <row r="3828" ht="12.75">
      <c r="L3828" s="29"/>
    </row>
    <row r="3829" ht="12.75">
      <c r="L3829" s="29"/>
    </row>
    <row r="3830" ht="12.75">
      <c r="L3830" s="29"/>
    </row>
    <row r="3831" ht="12.75">
      <c r="L3831" s="29"/>
    </row>
    <row r="3832" ht="12.75">
      <c r="L3832" s="29"/>
    </row>
    <row r="3833" ht="12.75">
      <c r="L3833" s="29"/>
    </row>
    <row r="3834" ht="12.75">
      <c r="L3834" s="29"/>
    </row>
    <row r="3835" ht="12.75">
      <c r="L3835" s="29"/>
    </row>
    <row r="3836" ht="12.75">
      <c r="L3836" s="29"/>
    </row>
    <row r="3837" ht="12.75">
      <c r="L3837" s="29"/>
    </row>
    <row r="3838" ht="12.75">
      <c r="L3838" s="29"/>
    </row>
    <row r="3839" ht="12.75">
      <c r="L3839" s="29"/>
    </row>
    <row r="3840" ht="12.75">
      <c r="L3840" s="29"/>
    </row>
    <row r="3841" ht="12.75">
      <c r="L3841" s="29"/>
    </row>
    <row r="3842" ht="12.75">
      <c r="L3842" s="29"/>
    </row>
    <row r="3843" ht="12.75">
      <c r="L3843" s="29"/>
    </row>
    <row r="3844" ht="12.75">
      <c r="L3844" s="29"/>
    </row>
    <row r="3845" ht="12.75">
      <c r="L3845" s="29"/>
    </row>
    <row r="3846" ht="12.75">
      <c r="L3846" s="29"/>
    </row>
    <row r="3847" ht="12.75">
      <c r="L3847" s="29"/>
    </row>
    <row r="3848" ht="12.75">
      <c r="L3848" s="29"/>
    </row>
    <row r="3849" ht="12.75">
      <c r="L3849" s="29"/>
    </row>
    <row r="3850" ht="12.75">
      <c r="L3850" s="29"/>
    </row>
    <row r="3851" ht="12.75">
      <c r="L3851" s="29"/>
    </row>
    <row r="3852" ht="12.75">
      <c r="L3852" s="29"/>
    </row>
    <row r="3853" ht="12.75">
      <c r="L3853" s="29"/>
    </row>
    <row r="3854" ht="12.75">
      <c r="L3854" s="29"/>
    </row>
    <row r="3855" ht="12.75">
      <c r="L3855" s="29"/>
    </row>
    <row r="3856" ht="12.75">
      <c r="L3856" s="29"/>
    </row>
    <row r="3857" ht="12.75">
      <c r="L3857" s="29"/>
    </row>
    <row r="3858" ht="12.75">
      <c r="L3858" s="29"/>
    </row>
    <row r="3859" ht="12.75">
      <c r="L3859" s="29"/>
    </row>
    <row r="3860" ht="12.75">
      <c r="L3860" s="29"/>
    </row>
    <row r="3861" ht="12.75">
      <c r="L3861" s="29"/>
    </row>
    <row r="3862" ht="12.75">
      <c r="L3862" s="29"/>
    </row>
    <row r="3863" ht="12.75">
      <c r="L3863" s="29"/>
    </row>
    <row r="3864" ht="12.75">
      <c r="L3864" s="29"/>
    </row>
    <row r="3865" ht="12.75">
      <c r="L3865" s="29"/>
    </row>
    <row r="3866" ht="12.75">
      <c r="L3866" s="29"/>
    </row>
    <row r="3867" ht="12.75">
      <c r="L3867" s="29"/>
    </row>
    <row r="3868" ht="12.75">
      <c r="L3868" s="29"/>
    </row>
    <row r="3869" ht="12.75">
      <c r="L3869" s="29"/>
    </row>
    <row r="3870" ht="12.75">
      <c r="L3870" s="29"/>
    </row>
    <row r="3871" ht="12.75">
      <c r="L3871" s="29"/>
    </row>
    <row r="3872" ht="12.75">
      <c r="L3872" s="2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