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<sst xmlns="http://schemas.openxmlformats.org/spreadsheetml/2006/main" count="604" uniqueCount="357">
  <si>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</si>
  <si>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</si>
  <si>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</si>
  <si>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</si>
  <si>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</si>
  <si>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</si>
  <si>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</si>
  <si>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</si>
  <si>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</si>
  <si>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</si>
  <si>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</si>
  <si>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</si>
  <si>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</si>
  <si>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</si>
  <si>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</si>
  <si>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</si>
  <si>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</si>
  <si>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</si>
  <si>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</si>
  <si>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</si>
  <si>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</si>
  <si>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</si>
  <si>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</si>
  <si>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</si>
  <si>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</si>
  <si>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</si>
  <si>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</si>
  <si>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</si>
  <si>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</si>
  <si>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</si>
  <si>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</si>
  <si>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</si>
  <si>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</si>
  <si>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</si>
  <si>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</si>
  <si>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</si>
  <si>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</si>
  <si>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</si>
  <si>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</si>
  <si>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</si>
  <si>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</si>
  <si>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</si>
  <si>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</si>
  <si>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</si>
  <si>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</si>
  <si>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</si>
  <si>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</si>
  <si>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</si>
  <si>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</si>
  <si>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</si>
  <si>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320289701</t>
  </si>
  <si>
    <t>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</si>
  <si>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</si>
  <si>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</si>
  <si>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</si>
  <si>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</si>
  <si>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</si>
  <si>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</si>
  <si>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</si>
  <si>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</si>
  <si>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</si>
  <si>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</si>
  <si>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</si>
  <si>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</si>
  <si>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</si>
  <si>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</si>
  <si>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</si>
  <si>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</si>
  <si>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</si>
  <si>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</si>
  <si>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</si>
  <si>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</si>
  <si>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</si>
  <si>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</si>
  <si>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</si>
  <si>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</si>
  <si>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</si>
  <si>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</si>
  <si>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ORO LOGGING</t>
  </si>
  <si>
    <t>321160001</t>
  </si>
  <si>
    <t>HEMMINGS PLANTED PINE SALE</t>
  </si>
  <si>
    <t>321159901</t>
  </si>
  <si>
    <t>KATES GRADE ELF SOUTH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</si>
  <si>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</si>
  <si>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</si>
  <si>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</si>
  <si>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</si>
  <si>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</si>
  <si>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</si>
  <si>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</si>
  <si>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</si>
  <si>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</si>
  <si>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</si>
  <si>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</si>
  <si>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</si>
  <si>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</si>
  <si>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</si>
  <si>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</si>
  <si>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</si>
  <si>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</si>
  <si>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</si>
  <si>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</si>
  <si>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</si>
  <si>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</si>
  <si>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</si>
  <si>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320079801</t>
  </si>
  <si>
    <t>SOMEDAY BURN SALE</t>
  </si>
  <si>
    <t>TERRY USHER</t>
  </si>
  <si>
    <t>320039901</t>
  </si>
  <si>
    <t>STACK GRADE HARDWOODS</t>
  </si>
  <si>
    <t>NORTHERN MICHIGAN VENEERS INC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</si>
  <si>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</si>
  <si>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</si>
  <si>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</si>
  <si>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</si>
  <si>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</si>
  <si>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</si>
  <si>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</si>
  <si>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</si>
  <si>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</si>
  <si>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</si>
  <si>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</si>
  <si>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</si>
  <si>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320309801</t>
  </si>
  <si>
    <t>WHITEFISH GRADE</t>
  </si>
  <si>
    <t>320119901</t>
  </si>
  <si>
    <t>BIG WEST CHANDLER SALE</t>
  </si>
  <si>
    <t>JOE LAFLEUR LOGGING</t>
  </si>
  <si>
    <t>320200001</t>
  </si>
  <si>
    <t>CEMENT TURTLE SALE</t>
  </si>
  <si>
    <t>320140001</t>
  </si>
  <si>
    <t>CHARLIE LAKES MIX</t>
  </si>
  <si>
    <t>BOB'S CUSTOM LOGGING</t>
  </si>
  <si>
    <t>320029701</t>
  </si>
  <si>
    <t>JOHNSON CAMP</t>
  </si>
  <si>
    <t>320120001</t>
  </si>
  <si>
    <t>KENTUCKY TOWN SOUTH</t>
  </si>
  <si>
    <t>320130001</t>
  </si>
  <si>
    <t>KENTUCKY TOWN WEST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</si>
  <si>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</si>
  <si>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</si>
  <si>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</si>
  <si>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</si>
  <si>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</si>
  <si>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</si>
  <si>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</si>
  <si>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</si>
  <si>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</si>
  <si>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</si>
  <si>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</si>
  <si>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</si>
  <si>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</si>
  <si>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</si>
  <si>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320150001</t>
  </si>
  <si>
    <t>TWISTED TRAIL WEST</t>
  </si>
  <si>
    <t>K &amp; K LOGGING</t>
  </si>
  <si>
    <t>320060001</t>
  </si>
  <si>
    <t>B.Z. MIX</t>
  </si>
  <si>
    <t>320310001</t>
  </si>
  <si>
    <t>CAMP WOLVERINE SALE</t>
  </si>
  <si>
    <t>320029801</t>
  </si>
  <si>
    <t>3</t>
  </si>
  <si>
    <t>CARLSHEND SOUTH</t>
  </si>
  <si>
    <t>320080001</t>
  </si>
  <si>
    <t>2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</si>
  <si>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</si>
  <si>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</si>
  <si>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</si>
  <si>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</si>
  <si>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</si>
  <si>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</si>
  <si>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</si>
  <si>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</si>
  <si>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</si>
  <si>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</si>
  <si>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</si>
  <si>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</si>
  <si>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</si>
  <si>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</si>
  <si>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</si>
  <si>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</si>
  <si>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</si>
  <si>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</si>
  <si>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</si>
  <si>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</si>
  <si>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</si>
  <si>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</si>
  <si>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</si>
  <si>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</si>
  <si>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</si>
  <si>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</si>
  <si>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</si>
  <si>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</si>
  <si>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</si>
  <si>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</si>
  <si>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</si>
  <si>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</si>
  <si>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</si>
  <si>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</si>
  <si>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</si>
  <si>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</si>
  <si>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</si>
  <si>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</si>
  <si>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</si>
  <si>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</si>
  <si>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</si>
  <si>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</si>
  <si>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</si>
  <si>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</si>
  <si>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</si>
  <si>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</si>
  <si>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320090101</t>
  </si>
  <si>
    <t>NORTH CHARLIE ASPEN</t>
  </si>
  <si>
    <t>320420101</t>
  </si>
  <si>
    <t>OLD ROOKERY HARDWOOD</t>
  </si>
  <si>
    <t>320440101</t>
  </si>
  <si>
    <t>PLOW TURNAROUND SALE</t>
  </si>
  <si>
    <t>320260201</t>
  </si>
  <si>
    <t>POTATO HARDWOOD</t>
  </si>
  <si>
    <t>R.J. WICKMAN, INC.</t>
  </si>
  <si>
    <t>321100001</t>
  </si>
  <si>
    <t>SAND RIVER CROSSCUT SALE</t>
  </si>
  <si>
    <t>R.L.R. INC.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</si>
  <si>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</si>
  <si>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</si>
  <si>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</si>
  <si>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</si>
  <si>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</si>
  <si>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</si>
  <si>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</si>
  <si>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</si>
  <si>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</si>
  <si>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</si>
  <si>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</si>
  <si>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</si>
  <si>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</si>
  <si>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</si>
  <si>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</si>
  <si>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</si>
  <si>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</si>
  <si>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</si>
  <si>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</si>
  <si>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</si>
  <si>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LARSON FOR/PRO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</si>
  <si>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</si>
  <si>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</si>
  <si>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</si>
  <si>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</si>
  <si>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</si>
  <si>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</si>
  <si>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</si>
  <si>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</si>
  <si>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</si>
  <si>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</si>
  <si>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</si>
  <si>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</si>
  <si>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</si>
  <si>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</si>
  <si>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</si>
  <si>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</si>
  <si>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</si>
  <si>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</si>
  <si>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</si>
  <si>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</si>
  <si>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</si>
  <si>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</si>
  <si>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</si>
  <si>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</si>
  <si>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</si>
  <si>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</si>
  <si>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</si>
  <si>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</si>
  <si>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</si>
  <si>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</si>
  <si>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</si>
  <si>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</si>
  <si>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</si>
  <si>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</si>
  <si>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</si>
  <si>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</si>
  <si>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</si>
  <si>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</si>
  <si>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</si>
  <si>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</si>
  <si>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</si>
  <si>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</si>
  <si>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</si>
  <si>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GUDWER FOREST PRODUCTS, INC.</t>
  </si>
  <si>
    <t>320330101</t>
  </si>
  <si>
    <t>SECTION 13 HARDWOOD</t>
  </si>
  <si>
    <t>320010101</t>
  </si>
  <si>
    <t>SECTION 28 HARDWOODS</t>
  </si>
  <si>
    <t>JAMES CHARLES FOR/PRO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</si>
  <si>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</si>
  <si>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</si>
  <si>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</si>
  <si>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</si>
  <si>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</si>
  <si>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</si>
  <si>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</si>
  <si>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</si>
  <si>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</si>
  <si>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</si>
  <si>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</si>
  <si>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</si>
  <si>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</si>
  <si>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</si>
  <si>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</si>
  <si>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</si>
  <si>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</si>
  <si>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</si>
  <si>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</si>
  <si>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</si>
  <si>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</si>
  <si>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</si>
  <si>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</si>
  <si>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</si>
  <si>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</si>
  <si>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</si>
  <si>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</si>
  <si>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</si>
  <si>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</si>
  <si>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POMEROY FOR/PRO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</si>
  <si>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</si>
  <si>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</si>
  <si>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</si>
  <si>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</si>
  <si>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</si>
  <si>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</si>
  <si>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</si>
  <si>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</si>
  <si>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</si>
  <si>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</si>
  <si>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</si>
  <si>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</si>
  <si>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</si>
  <si>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</si>
  <si>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ST. JOHNS FOR/PRO</t>
  </si>
  <si>
    <t>321240201</t>
  </si>
  <si>
    <t>TOWER ROAD ASPEN</t>
  </si>
  <si>
    <t>320130201</t>
  </si>
  <si>
    <t>TRAILS END ASPEN</t>
  </si>
  <si>
    <t>321040201</t>
  </si>
  <si>
    <t>TV TOWERS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</si>
  <si>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</si>
  <si>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</si>
  <si>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</si>
  <si>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</si>
  <si>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</si>
  <si>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</si>
  <si>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</si>
  <si>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</si>
  <si>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</si>
  <si>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</si>
  <si>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321150201</t>
  </si>
  <si>
    <t>SPUTNIK BUCK ASPEN SALE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</si>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</sst>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9196.4</v>
      </c>
      <c r="L17" s="30"/>
    </row>
    <row r="18" spans="4:12" ht="12.75">
      <c r="D18" s="12" t="s">
        <v>37</v>
      </c>
      <c r="G18" s="21">
        <f>DSUM(DATABASE,5,U15:U16)</f>
        <v>136694.2999999999</v>
      </c>
      <c r="L18" s="30"/>
    </row>
    <row r="19" spans="4:12" ht="12.75">
      <c r="D19" s="12" t="s">
        <v>34</v>
      </c>
      <c r="G19" s="18">
        <f>DSUM(DATABASE,6,V15:V16)</f>
        <v>3939779.9700000007</v>
      </c>
      <c r="L19" s="30"/>
    </row>
    <row r="20" spans="4:12" ht="12.75">
      <c r="D20" s="12" t="s">
        <v>38</v>
      </c>
      <c r="G20" s="18">
        <f>DSUM(DATABASE,7,W15:W16)</f>
        <v>1187990.8199999996</v>
      </c>
      <c r="L20" s="30"/>
    </row>
    <row r="21" spans="4:12" ht="12.75">
      <c r="D21" s="12" t="s">
        <v>35</v>
      </c>
      <c r="E21" s="22"/>
      <c r="F21" s="22"/>
      <c r="G21" s="18">
        <f>+G19-G20</f>
        <v>2751789.1500000013</v>
      </c>
      <c r="L21" s="30"/>
    </row>
    <row r="22" spans="4:12" ht="12.75">
      <c r="D22" s="12" t="s">
        <v>44</v>
      </c>
      <c r="E22" s="22"/>
      <c r="F22" s="22"/>
      <c r="G22" s="45">
        <f>+G20/G19</f>
        <v>0.30153735209735566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3.0602739726027397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66.7</v>
      </c>
      <c r="F31" s="1">
        <v>678.23</v>
      </c>
      <c r="G31" s="37">
        <v>18630.64</v>
      </c>
      <c r="H31" s="37">
        <v>13549.56</v>
      </c>
      <c r="I31" s="47">
        <v>35655</v>
      </c>
      <c r="J31" s="47">
        <v>36494</v>
      </c>
      <c r="K31" s="47">
        <v>37590</v>
      </c>
      <c r="L31" s="30">
        <v>108</v>
      </c>
      <c r="M31" s="30" t="s">
        <v>53</v>
      </c>
      <c r="N31" s="48">
        <v>1935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56.8</v>
      </c>
      <c r="F32" s="1">
        <v>565.4</v>
      </c>
      <c r="G32" s="37">
        <v>11902.85</v>
      </c>
      <c r="H32" s="37">
        <v>1190.29</v>
      </c>
      <c r="I32" s="47">
        <v>36623</v>
      </c>
      <c r="J32" s="47">
        <v>37590</v>
      </c>
      <c r="K32" s="47">
        <v>37590</v>
      </c>
      <c r="L32" s="30">
        <v>108</v>
      </c>
      <c r="M32" s="30" t="s">
        <v>56</v>
      </c>
      <c r="N32" s="48">
        <v>967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27.4</v>
      </c>
      <c r="F33" s="1">
        <v>284.8</v>
      </c>
      <c r="G33" s="37">
        <v>7005.14</v>
      </c>
      <c r="H33" s="37">
        <v>1000.73</v>
      </c>
      <c r="I33" s="47">
        <v>36256</v>
      </c>
      <c r="J33" s="47">
        <v>37225</v>
      </c>
      <c r="K33" s="47">
        <v>37590</v>
      </c>
      <c r="L33" s="30">
        <v>108</v>
      </c>
      <c r="M33" s="30" t="s">
        <v>59</v>
      </c>
      <c r="N33" s="48">
        <v>1334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7.2</v>
      </c>
      <c r="F34" s="1">
        <v>114.51</v>
      </c>
      <c r="G34" s="37">
        <v>2222.35</v>
      </c>
      <c r="H34" s="37">
        <v>317.48</v>
      </c>
      <c r="I34" s="47">
        <v>36256</v>
      </c>
      <c r="J34" s="47">
        <v>37225</v>
      </c>
      <c r="K34" s="47">
        <v>37590</v>
      </c>
      <c r="L34" s="30">
        <v>108</v>
      </c>
      <c r="M34" s="30" t="s">
        <v>59</v>
      </c>
      <c r="N34" s="48">
        <v>1334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50.8</v>
      </c>
      <c r="F35" s="1">
        <v>559.89</v>
      </c>
      <c r="G35" s="37">
        <v>13484.27</v>
      </c>
      <c r="H35" s="37">
        <v>1348.42</v>
      </c>
      <c r="I35" s="47">
        <v>36570</v>
      </c>
      <c r="J35" s="47">
        <v>37590</v>
      </c>
      <c r="K35" s="47">
        <v>37590</v>
      </c>
      <c r="L35" s="30">
        <v>108</v>
      </c>
      <c r="M35" s="30" t="s">
        <v>64</v>
      </c>
      <c r="N35" s="48">
        <v>1020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73.2</v>
      </c>
      <c r="F36" s="1">
        <v>1596</v>
      </c>
      <c r="G36" s="37">
        <v>48959.2</v>
      </c>
      <c r="H36" s="37">
        <v>33292.06</v>
      </c>
      <c r="I36" s="47">
        <v>36734</v>
      </c>
      <c r="J36" s="47">
        <v>37590</v>
      </c>
      <c r="K36" s="47">
        <v>37590</v>
      </c>
      <c r="L36" s="30">
        <v>108</v>
      </c>
      <c r="M36" s="30" t="s">
        <v>67</v>
      </c>
      <c r="N36" s="48">
        <v>856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61.4</v>
      </c>
      <c r="F37" s="1">
        <v>1771.4</v>
      </c>
      <c r="G37" s="37">
        <v>42262.66</v>
      </c>
      <c r="H37" s="37">
        <v>28950.79</v>
      </c>
      <c r="I37" s="47">
        <v>36360</v>
      </c>
      <c r="J37" s="47">
        <v>37225</v>
      </c>
      <c r="K37" s="47">
        <v>37590</v>
      </c>
      <c r="L37" s="30">
        <v>108</v>
      </c>
      <c r="M37" s="30" t="s">
        <v>67</v>
      </c>
      <c r="N37" s="48">
        <v>1230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79.6</v>
      </c>
      <c r="F38" s="1">
        <v>1639.2</v>
      </c>
      <c r="G38" s="37">
        <v>53591.64</v>
      </c>
      <c r="H38" s="37">
        <v>5359.16</v>
      </c>
      <c r="I38" s="47">
        <v>36763</v>
      </c>
      <c r="J38" s="47">
        <v>37590</v>
      </c>
      <c r="K38" s="47">
        <v>37590</v>
      </c>
      <c r="L38" s="30">
        <v>108</v>
      </c>
      <c r="M38" s="30" t="s">
        <v>72</v>
      </c>
      <c r="N38" s="48">
        <v>827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91</v>
      </c>
      <c r="F39" s="1">
        <v>940.7</v>
      </c>
      <c r="G39" s="37">
        <v>21736.4</v>
      </c>
      <c r="H39" s="37">
        <v>21736.4</v>
      </c>
      <c r="I39" s="47">
        <v>36528</v>
      </c>
      <c r="J39" s="47">
        <v>37590</v>
      </c>
      <c r="K39" s="47">
        <v>37590</v>
      </c>
      <c r="L39" s="30">
        <v>108</v>
      </c>
      <c r="M39" s="30" t="s">
        <v>75</v>
      </c>
      <c r="N39" s="48">
        <v>1062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26.4</v>
      </c>
      <c r="F40" s="1">
        <v>467</v>
      </c>
      <c r="G40" s="37">
        <v>13015</v>
      </c>
      <c r="H40" s="37">
        <v>1301.5</v>
      </c>
      <c r="I40" s="47">
        <v>36831</v>
      </c>
      <c r="J40" s="47">
        <v>37590</v>
      </c>
      <c r="K40" s="47">
        <v>37590</v>
      </c>
      <c r="L40" s="30">
        <v>108</v>
      </c>
      <c r="M40" s="30" t="s">
        <v>78</v>
      </c>
      <c r="N40" s="48">
        <v>759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123.6</v>
      </c>
      <c r="F41" s="1">
        <v>551.5</v>
      </c>
      <c r="G41" s="37">
        <v>17538.15</v>
      </c>
      <c r="H41" s="37">
        <v>7892.17</v>
      </c>
      <c r="I41" s="47">
        <v>36895</v>
      </c>
      <c r="J41" s="47">
        <v>37590</v>
      </c>
      <c r="K41" s="47">
        <v>37590</v>
      </c>
      <c r="L41" s="5">
        <v>108</v>
      </c>
      <c r="M41" s="46" t="s">
        <v>72</v>
      </c>
      <c r="N41" s="2">
        <v>695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78.8</v>
      </c>
      <c r="F42" s="1">
        <v>1704</v>
      </c>
      <c r="G42" s="37">
        <v>43775.03</v>
      </c>
      <c r="H42" s="37">
        <v>43775.03</v>
      </c>
      <c r="I42" s="47">
        <v>36419</v>
      </c>
      <c r="J42" s="47">
        <v>37225</v>
      </c>
      <c r="K42" s="47">
        <v>37590</v>
      </c>
      <c r="L42" s="30">
        <v>108</v>
      </c>
      <c r="M42" s="30" t="s">
        <v>78</v>
      </c>
      <c r="N42" s="48">
        <v>1171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40.9</v>
      </c>
      <c r="F43" s="1">
        <v>635</v>
      </c>
      <c r="G43" s="37">
        <v>34651.95</v>
      </c>
      <c r="H43" s="37">
        <v>3465.2</v>
      </c>
      <c r="I43" s="47">
        <v>36763</v>
      </c>
      <c r="J43" s="47">
        <v>37590</v>
      </c>
      <c r="K43" s="47">
        <v>37590</v>
      </c>
      <c r="L43" s="30">
        <v>108</v>
      </c>
      <c r="M43" s="30" t="s">
        <v>72</v>
      </c>
      <c r="N43" s="48">
        <v>827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79.3</v>
      </c>
      <c r="F44" s="1">
        <v>1361.6</v>
      </c>
      <c r="G44" s="37">
        <v>22803.73</v>
      </c>
      <c r="H44" s="37">
        <v>8665.41</v>
      </c>
      <c r="I44" s="47">
        <v>36297</v>
      </c>
      <c r="J44" s="47">
        <v>37225</v>
      </c>
      <c r="K44" s="47">
        <v>37590</v>
      </c>
      <c r="L44" s="30">
        <v>108</v>
      </c>
      <c r="M44" s="30" t="s">
        <v>87</v>
      </c>
      <c r="N44" s="48">
        <v>1293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183.4</v>
      </c>
      <c r="F45" s="1">
        <v>2093.2</v>
      </c>
      <c r="G45" s="37">
        <v>50795.71</v>
      </c>
      <c r="H45" s="37">
        <v>5079.57</v>
      </c>
      <c r="I45" s="47">
        <v>36522</v>
      </c>
      <c r="J45" s="47">
        <v>37590</v>
      </c>
      <c r="K45" s="47">
        <v>37590</v>
      </c>
      <c r="L45" s="30">
        <v>108</v>
      </c>
      <c r="M45" s="30" t="s">
        <v>90</v>
      </c>
      <c r="N45" s="48">
        <v>1068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45.4</v>
      </c>
      <c r="F46" s="1">
        <v>591.3</v>
      </c>
      <c r="G46" s="37">
        <v>12153.05</v>
      </c>
      <c r="H46" s="37">
        <v>1215.3</v>
      </c>
      <c r="I46" s="47">
        <v>36551</v>
      </c>
      <c r="J46" s="47">
        <v>37590</v>
      </c>
      <c r="K46" s="47">
        <v>37590</v>
      </c>
      <c r="L46" s="30">
        <v>108</v>
      </c>
      <c r="M46" s="30" t="s">
        <v>53</v>
      </c>
      <c r="N46" s="48">
        <v>1039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21.8</v>
      </c>
      <c r="F47" s="1">
        <v>480</v>
      </c>
      <c r="G47" s="37">
        <v>9152.9</v>
      </c>
      <c r="H47" s="37">
        <v>915.29</v>
      </c>
      <c r="I47" s="47">
        <v>37131</v>
      </c>
      <c r="J47" s="47">
        <v>37590</v>
      </c>
      <c r="K47" s="47">
        <v>37590</v>
      </c>
      <c r="L47" s="30">
        <v>108</v>
      </c>
      <c r="M47" s="30" t="s">
        <v>95</v>
      </c>
      <c r="N47" s="48">
        <v>459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75.3</v>
      </c>
      <c r="F48" s="1">
        <v>1421.2</v>
      </c>
      <c r="G48" s="37">
        <v>29812.89</v>
      </c>
      <c r="H48" s="37">
        <v>4258.98</v>
      </c>
      <c r="I48" s="47">
        <v>36419</v>
      </c>
      <c r="J48" s="47">
        <v>37225</v>
      </c>
      <c r="K48" s="47">
        <v>37590</v>
      </c>
      <c r="L48" s="30">
        <v>108</v>
      </c>
      <c r="M48" s="30" t="s">
        <v>78</v>
      </c>
      <c r="N48" s="48">
        <v>1171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56.5</v>
      </c>
      <c r="F49" s="1">
        <v>1164.3</v>
      </c>
      <c r="G49" s="37">
        <v>34933.91</v>
      </c>
      <c r="H49" s="37">
        <v>34933.91</v>
      </c>
      <c r="I49" s="47">
        <v>36049</v>
      </c>
      <c r="J49" s="47">
        <v>37225</v>
      </c>
      <c r="K49" s="47">
        <v>37590</v>
      </c>
      <c r="L49" s="30">
        <v>108</v>
      </c>
      <c r="M49" s="30" t="s">
        <v>56</v>
      </c>
      <c r="N49" s="48">
        <v>1541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193.9</v>
      </c>
      <c r="F50" s="1">
        <v>2257.48</v>
      </c>
      <c r="G50" s="37">
        <v>38739.9</v>
      </c>
      <c r="H50" s="37">
        <v>3873.99</v>
      </c>
      <c r="I50" s="47">
        <v>36584</v>
      </c>
      <c r="J50" s="47">
        <v>37590</v>
      </c>
      <c r="K50" s="47">
        <v>37590</v>
      </c>
      <c r="L50" s="30">
        <v>108</v>
      </c>
      <c r="M50" s="30" t="s">
        <v>102</v>
      </c>
      <c r="N50" s="48">
        <v>1006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100.8</v>
      </c>
      <c r="F51" s="1">
        <v>2608</v>
      </c>
      <c r="G51" s="37">
        <v>127428.2</v>
      </c>
      <c r="H51" s="37">
        <v>127428.2</v>
      </c>
      <c r="I51" s="47">
        <v>36808</v>
      </c>
      <c r="J51" s="47">
        <v>37590</v>
      </c>
      <c r="K51" s="47">
        <v>37590</v>
      </c>
      <c r="L51" s="30">
        <v>108</v>
      </c>
      <c r="M51" s="30" t="s">
        <v>72</v>
      </c>
      <c r="N51" s="48">
        <v>782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56</v>
      </c>
      <c r="F52" s="1">
        <v>884.8</v>
      </c>
      <c r="G52" s="37">
        <v>26365.51</v>
      </c>
      <c r="H52" s="37">
        <v>26365.51</v>
      </c>
      <c r="I52" s="47">
        <v>35992</v>
      </c>
      <c r="J52" s="47">
        <v>37225</v>
      </c>
      <c r="K52" s="47">
        <v>37590</v>
      </c>
      <c r="L52" s="30">
        <v>108</v>
      </c>
      <c r="M52" s="30" t="s">
        <v>107</v>
      </c>
      <c r="N52" s="48">
        <v>1598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125</v>
      </c>
      <c r="F53" s="1">
        <v>1029.3</v>
      </c>
      <c r="G53" s="37">
        <v>32132.39</v>
      </c>
      <c r="H53" s="37">
        <v>13816.92</v>
      </c>
      <c r="I53" s="47">
        <v>36510</v>
      </c>
      <c r="J53" s="47">
        <v>37590</v>
      </c>
      <c r="K53" s="47">
        <v>37590</v>
      </c>
      <c r="L53" s="30">
        <v>108</v>
      </c>
      <c r="M53" s="30" t="s">
        <v>110</v>
      </c>
      <c r="N53" s="48">
        <v>1080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90</v>
      </c>
      <c r="F54" s="1">
        <v>1532.3</v>
      </c>
      <c r="G54" s="37">
        <v>44114.63</v>
      </c>
      <c r="H54" s="37">
        <v>27792.22</v>
      </c>
      <c r="I54" s="47">
        <v>36474</v>
      </c>
      <c r="J54" s="47">
        <v>37590</v>
      </c>
      <c r="K54" s="47">
        <v>37590</v>
      </c>
      <c r="L54" s="30">
        <v>108</v>
      </c>
      <c r="M54" s="30" t="s">
        <v>95</v>
      </c>
      <c r="N54" s="48">
        <v>1116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42.3</v>
      </c>
      <c r="F55" s="1">
        <v>741.4</v>
      </c>
      <c r="G55" s="37">
        <v>15455.57</v>
      </c>
      <c r="H55" s="37">
        <v>1545.55</v>
      </c>
      <c r="I55" s="47">
        <v>36574</v>
      </c>
      <c r="J55" s="47">
        <v>37590</v>
      </c>
      <c r="K55" s="47">
        <v>37590</v>
      </c>
      <c r="L55" s="30">
        <v>108</v>
      </c>
      <c r="M55" s="30" t="s">
        <v>78</v>
      </c>
      <c r="N55" s="48">
        <v>1016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122.5</v>
      </c>
      <c r="F56" s="1">
        <v>1952.9</v>
      </c>
      <c r="G56" s="37">
        <v>41332.22</v>
      </c>
      <c r="H56" s="37">
        <v>29517.18</v>
      </c>
      <c r="I56" s="47">
        <v>35723</v>
      </c>
      <c r="J56" s="47">
        <v>36860</v>
      </c>
      <c r="K56" s="47">
        <v>37590</v>
      </c>
      <c r="L56" s="30">
        <v>108</v>
      </c>
      <c r="M56" s="30" t="s">
        <v>102</v>
      </c>
      <c r="N56" s="48">
        <v>1867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64</v>
      </c>
      <c r="F57" s="1">
        <v>261.7</v>
      </c>
      <c r="G57" s="37">
        <v>5906.22</v>
      </c>
      <c r="H57" s="37">
        <v>1263.77</v>
      </c>
      <c r="I57" s="47">
        <v>35590</v>
      </c>
      <c r="J57" s="47">
        <v>36494</v>
      </c>
      <c r="K57" s="47">
        <v>37590</v>
      </c>
      <c r="L57" s="30">
        <v>108</v>
      </c>
      <c r="M57" s="30" t="s">
        <v>53</v>
      </c>
      <c r="N57" s="48">
        <v>2000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234</v>
      </c>
      <c r="F58" s="1">
        <v>2716.5</v>
      </c>
      <c r="G58" s="37">
        <v>50323.14</v>
      </c>
      <c r="H58" s="37">
        <v>43277.9</v>
      </c>
      <c r="I58" s="47">
        <v>36305</v>
      </c>
      <c r="J58" s="47">
        <v>37225</v>
      </c>
      <c r="K58" s="47">
        <v>37590</v>
      </c>
      <c r="L58" s="30">
        <v>108</v>
      </c>
      <c r="M58" s="30" t="s">
        <v>102</v>
      </c>
      <c r="N58" s="48">
        <v>1285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62.4</v>
      </c>
      <c r="F59" s="1">
        <v>1580</v>
      </c>
      <c r="G59" s="37">
        <v>78505</v>
      </c>
      <c r="H59" s="37">
        <v>7850.5</v>
      </c>
      <c r="I59" s="47">
        <v>36931</v>
      </c>
      <c r="J59" s="47">
        <v>37590</v>
      </c>
      <c r="K59" s="47">
        <v>37590</v>
      </c>
      <c r="L59" s="30">
        <v>108</v>
      </c>
      <c r="M59" s="30" t="s">
        <v>59</v>
      </c>
      <c r="N59" s="48">
        <v>659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33.2</v>
      </c>
      <c r="F60" s="1">
        <v>361.7</v>
      </c>
      <c r="G60" s="37">
        <v>6256.38</v>
      </c>
      <c r="H60" s="37">
        <v>625.63</v>
      </c>
      <c r="I60" s="47">
        <v>36255</v>
      </c>
      <c r="J60" s="47">
        <v>37407</v>
      </c>
      <c r="K60" s="47">
        <v>37744</v>
      </c>
      <c r="L60" s="30">
        <v>262</v>
      </c>
      <c r="M60" s="30" t="s">
        <v>87</v>
      </c>
      <c r="N60" s="48">
        <v>1489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73.6</v>
      </c>
      <c r="F61" s="1">
        <v>1820</v>
      </c>
      <c r="G61" s="37">
        <v>49006.25</v>
      </c>
      <c r="H61" s="37">
        <v>33571.21</v>
      </c>
      <c r="I61" s="47">
        <v>36364</v>
      </c>
      <c r="J61" s="47">
        <v>37407</v>
      </c>
      <c r="K61" s="47">
        <v>37772</v>
      </c>
      <c r="L61" s="30">
        <v>290</v>
      </c>
      <c r="M61" s="30" t="s">
        <v>127</v>
      </c>
      <c r="N61" s="48">
        <v>1408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27</v>
      </c>
      <c r="F62" s="1">
        <v>537.3</v>
      </c>
      <c r="G62" s="37">
        <v>13490.52</v>
      </c>
      <c r="H62" s="37">
        <v>1349.05</v>
      </c>
      <c r="I62" s="47">
        <v>36650</v>
      </c>
      <c r="J62" s="47">
        <v>37772</v>
      </c>
      <c r="K62" s="47">
        <v>37772</v>
      </c>
      <c r="L62" s="30">
        <v>290</v>
      </c>
      <c r="M62" s="30" t="s">
        <v>67</v>
      </c>
      <c r="N62" s="48">
        <v>1122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116</v>
      </c>
      <c r="F63" s="1">
        <v>1440.4</v>
      </c>
      <c r="G63" s="37">
        <v>39287.2</v>
      </c>
      <c r="H63" s="37">
        <v>15616.67</v>
      </c>
      <c r="I63" s="47">
        <v>36763</v>
      </c>
      <c r="J63" s="47">
        <v>37772</v>
      </c>
      <c r="K63" s="47">
        <v>37772</v>
      </c>
      <c r="L63" s="30">
        <v>290</v>
      </c>
      <c r="M63" s="30" t="s">
        <v>132</v>
      </c>
      <c r="N63" s="48">
        <v>1009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177.2</v>
      </c>
      <c r="F64" s="1">
        <v>2408.1</v>
      </c>
      <c r="G64" s="37">
        <v>49404.08</v>
      </c>
      <c r="H64" s="37">
        <v>33843.72</v>
      </c>
      <c r="I64" s="47">
        <v>35900</v>
      </c>
      <c r="J64" s="47">
        <v>37042</v>
      </c>
      <c r="K64" s="47">
        <v>37772</v>
      </c>
      <c r="L64" s="30">
        <v>290</v>
      </c>
      <c r="M64" s="30" t="s">
        <v>95</v>
      </c>
      <c r="N64" s="48">
        <v>1872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52</v>
      </c>
      <c r="F65" s="1">
        <v>1142.8</v>
      </c>
      <c r="G65" s="37">
        <v>33072.3</v>
      </c>
      <c r="H65" s="37">
        <v>3307.23</v>
      </c>
      <c r="I65" s="47">
        <v>36735</v>
      </c>
      <c r="J65" s="47">
        <v>37772</v>
      </c>
      <c r="K65" s="47">
        <v>37772</v>
      </c>
      <c r="L65" s="30">
        <v>290</v>
      </c>
      <c r="M65" s="30" t="s">
        <v>67</v>
      </c>
      <c r="N65" s="48">
        <v>1037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27</v>
      </c>
      <c r="F66" s="1">
        <v>466.7</v>
      </c>
      <c r="G66" s="37">
        <v>11172.4</v>
      </c>
      <c r="H66" s="37">
        <v>11172.4</v>
      </c>
      <c r="I66" s="47">
        <v>36691</v>
      </c>
      <c r="J66" s="47">
        <v>37772</v>
      </c>
      <c r="K66" s="47">
        <v>37772</v>
      </c>
      <c r="L66" s="30">
        <v>290</v>
      </c>
      <c r="M66" s="30" t="s">
        <v>78</v>
      </c>
      <c r="N66" s="48">
        <v>1081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85.7</v>
      </c>
      <c r="F67" s="1">
        <v>1188.6</v>
      </c>
      <c r="G67" s="37">
        <v>19509.17</v>
      </c>
      <c r="H67" s="37">
        <v>4877.29</v>
      </c>
      <c r="I67" s="47">
        <v>36741</v>
      </c>
      <c r="J67" s="47">
        <v>37772</v>
      </c>
      <c r="K67" s="47">
        <v>37772</v>
      </c>
      <c r="L67" s="30">
        <v>290</v>
      </c>
      <c r="M67" s="30" t="s">
        <v>141</v>
      </c>
      <c r="N67" s="48">
        <v>1031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91.9</v>
      </c>
      <c r="F68" s="1">
        <v>809.4</v>
      </c>
      <c r="G68" s="37">
        <v>18612.32</v>
      </c>
      <c r="H68" s="37">
        <v>1861.23</v>
      </c>
      <c r="I68" s="47">
        <v>36299</v>
      </c>
      <c r="J68" s="47">
        <v>37407</v>
      </c>
      <c r="K68" s="47">
        <v>37772</v>
      </c>
      <c r="L68" s="30">
        <v>290</v>
      </c>
      <c r="M68" s="30" t="s">
        <v>102</v>
      </c>
      <c r="N68" s="48">
        <v>1473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84.2</v>
      </c>
      <c r="F69" s="1">
        <v>1750.4</v>
      </c>
      <c r="G69" s="37">
        <v>47451.02</v>
      </c>
      <c r="H69" s="37">
        <v>4745.1</v>
      </c>
      <c r="I69" s="47">
        <v>36944</v>
      </c>
      <c r="J69" s="47">
        <v>37772</v>
      </c>
      <c r="K69" s="47">
        <v>37772</v>
      </c>
      <c r="L69" s="30">
        <v>290</v>
      </c>
      <c r="M69" s="30" t="s">
        <v>78</v>
      </c>
      <c r="N69" s="48">
        <v>828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27</v>
      </c>
      <c r="F70" s="1">
        <v>81.2</v>
      </c>
      <c r="G70" s="37">
        <v>1494.37</v>
      </c>
      <c r="H70" s="37">
        <v>1494.37</v>
      </c>
      <c r="I70" s="47">
        <v>36382</v>
      </c>
      <c r="J70" s="47">
        <v>37407</v>
      </c>
      <c r="K70" s="47">
        <v>37772</v>
      </c>
      <c r="L70" s="30">
        <v>290</v>
      </c>
      <c r="M70" s="30" t="s">
        <v>148</v>
      </c>
      <c r="N70" s="48">
        <v>1390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67</v>
      </c>
      <c r="F71" s="1">
        <v>543.6</v>
      </c>
      <c r="G71" s="37">
        <v>14061.2</v>
      </c>
      <c r="H71" s="37">
        <v>4221.77</v>
      </c>
      <c r="I71" s="47">
        <v>36607</v>
      </c>
      <c r="J71" s="47">
        <v>37772</v>
      </c>
      <c r="K71" s="47">
        <v>37772</v>
      </c>
      <c r="L71" s="30">
        <v>290</v>
      </c>
      <c r="M71" s="30" t="s">
        <v>102</v>
      </c>
      <c r="N71" s="48">
        <v>1165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111</v>
      </c>
      <c r="F72" s="1">
        <v>974.6</v>
      </c>
      <c r="G72" s="37">
        <v>17352.23</v>
      </c>
      <c r="H72" s="37">
        <v>15010.69</v>
      </c>
      <c r="I72" s="47">
        <v>36538</v>
      </c>
      <c r="J72" s="47">
        <v>37042</v>
      </c>
      <c r="K72" s="47">
        <v>37772</v>
      </c>
      <c r="L72" s="30">
        <v>290</v>
      </c>
      <c r="M72" s="30" t="s">
        <v>102</v>
      </c>
      <c r="N72" s="48">
        <v>1234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140</v>
      </c>
      <c r="F73" s="1">
        <v>2812.3</v>
      </c>
      <c r="G73" s="37">
        <v>79323.9</v>
      </c>
      <c r="H73" s="37">
        <v>69408.42</v>
      </c>
      <c r="I73" s="47">
        <v>36692</v>
      </c>
      <c r="J73" s="47">
        <v>37772</v>
      </c>
      <c r="K73" s="47">
        <v>37772</v>
      </c>
      <c r="L73" s="30">
        <v>290</v>
      </c>
      <c r="M73" s="30" t="s">
        <v>155</v>
      </c>
      <c r="N73" s="48">
        <v>1080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131.8</v>
      </c>
      <c r="F74" s="1">
        <v>1747.6</v>
      </c>
      <c r="G74" s="37">
        <v>51617.48</v>
      </c>
      <c r="H74" s="37">
        <v>5161.74</v>
      </c>
      <c r="I74" s="47">
        <v>36894</v>
      </c>
      <c r="J74" s="47">
        <v>37955</v>
      </c>
      <c r="K74" s="47">
        <v>37955</v>
      </c>
      <c r="L74" s="30">
        <v>473</v>
      </c>
      <c r="M74" s="30" t="s">
        <v>87</v>
      </c>
      <c r="N74" s="48">
        <v>1061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33.7</v>
      </c>
      <c r="F75" s="1">
        <v>803.2</v>
      </c>
      <c r="G75" s="37">
        <v>23901.22</v>
      </c>
      <c r="H75" s="37">
        <v>13384.68</v>
      </c>
      <c r="I75" s="47">
        <v>36880</v>
      </c>
      <c r="J75" s="47">
        <v>37955</v>
      </c>
      <c r="K75" s="47">
        <v>37955</v>
      </c>
      <c r="L75" s="30">
        <v>473</v>
      </c>
      <c r="M75" s="30" t="s">
        <v>127</v>
      </c>
      <c r="N75" s="48">
        <v>1075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161</v>
      </c>
      <c r="D76" s="2" t="s">
        <v>162</v>
      </c>
      <c r="E76" s="1">
        <v>39.7</v>
      </c>
      <c r="F76" s="1">
        <v>315.2</v>
      </c>
      <c r="G76" s="37">
        <v>4866.62</v>
      </c>
      <c r="H76" s="37">
        <v>486.66</v>
      </c>
      <c r="I76" s="47">
        <v>36250</v>
      </c>
      <c r="J76" s="47">
        <v>37225</v>
      </c>
      <c r="K76" s="47">
        <v>37955</v>
      </c>
      <c r="L76" s="30">
        <v>473</v>
      </c>
      <c r="M76" s="30" t="s">
        <v>155</v>
      </c>
      <c r="N76" s="48">
        <v>1705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164</v>
      </c>
      <c r="D77" s="2" t="s">
        <v>165</v>
      </c>
      <c r="E77" s="1">
        <v>56.5</v>
      </c>
      <c r="F77" s="1">
        <v>771.6</v>
      </c>
      <c r="G77" s="37">
        <v>14879.2</v>
      </c>
      <c r="H77" s="37">
        <v>2678.25</v>
      </c>
      <c r="I77" s="47">
        <v>36942</v>
      </c>
      <c r="J77" s="47">
        <v>37955</v>
      </c>
      <c r="K77" s="47">
        <v>37955</v>
      </c>
      <c r="L77" s="30">
        <v>473</v>
      </c>
      <c r="M77" s="30" t="s">
        <v>155</v>
      </c>
      <c r="N77" s="48">
        <v>1013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90.9</v>
      </c>
      <c r="F78" s="1">
        <v>1254.2</v>
      </c>
      <c r="G78" s="37">
        <v>25898.29</v>
      </c>
      <c r="H78" s="37">
        <v>2589.82</v>
      </c>
      <c r="I78" s="47">
        <v>36896</v>
      </c>
      <c r="J78" s="47">
        <v>37955</v>
      </c>
      <c r="K78" s="47">
        <v>37955</v>
      </c>
      <c r="L78" s="30">
        <v>473</v>
      </c>
      <c r="M78" s="30" t="s">
        <v>168</v>
      </c>
      <c r="N78" s="48">
        <v>1059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68.5</v>
      </c>
      <c r="F79" s="1">
        <v>1686.6</v>
      </c>
      <c r="G79" s="37">
        <v>37650</v>
      </c>
      <c r="H79" s="37">
        <v>3765</v>
      </c>
      <c r="I79" s="47">
        <v>37029</v>
      </c>
      <c r="J79" s="47">
        <v>37955</v>
      </c>
      <c r="K79" s="47">
        <v>37955</v>
      </c>
      <c r="L79" s="30">
        <v>473</v>
      </c>
      <c r="M79" s="30" t="s">
        <v>95</v>
      </c>
      <c r="N79" s="48">
        <v>926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52.5</v>
      </c>
      <c r="F80" s="1">
        <v>1336.6</v>
      </c>
      <c r="G80" s="37">
        <v>34446</v>
      </c>
      <c r="H80" s="37">
        <v>3444.6</v>
      </c>
      <c r="I80" s="47">
        <v>37029</v>
      </c>
      <c r="J80" s="47">
        <v>37955</v>
      </c>
      <c r="K80" s="47">
        <v>37955</v>
      </c>
      <c r="L80" s="30">
        <v>473</v>
      </c>
      <c r="M80" s="30" t="s">
        <v>95</v>
      </c>
      <c r="N80" s="48">
        <v>926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48.8</v>
      </c>
      <c r="F81" s="1">
        <v>896.2</v>
      </c>
      <c r="G81" s="37">
        <v>29958</v>
      </c>
      <c r="H81" s="37">
        <v>2995.8</v>
      </c>
      <c r="I81" s="47">
        <v>37028</v>
      </c>
      <c r="J81" s="47">
        <v>37955</v>
      </c>
      <c r="K81" s="47">
        <v>37955</v>
      </c>
      <c r="L81" s="30">
        <v>473</v>
      </c>
      <c r="M81" s="30" t="s">
        <v>95</v>
      </c>
      <c r="N81" s="48">
        <v>927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111</v>
      </c>
      <c r="F82" s="1">
        <v>1339.5</v>
      </c>
      <c r="G82" s="37">
        <v>47693.82</v>
      </c>
      <c r="H82" s="37">
        <v>9061.82</v>
      </c>
      <c r="I82" s="47">
        <v>36896</v>
      </c>
      <c r="J82" s="47">
        <v>37955</v>
      </c>
      <c r="K82" s="47">
        <v>37955</v>
      </c>
      <c r="L82" s="30">
        <v>473</v>
      </c>
      <c r="M82" s="30" t="s">
        <v>168</v>
      </c>
      <c r="N82" s="48">
        <v>1059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64.8</v>
      </c>
      <c r="F83" s="1">
        <v>1842</v>
      </c>
      <c r="G83" s="37">
        <v>94869.42</v>
      </c>
      <c r="H83" s="37">
        <v>9486.94</v>
      </c>
      <c r="I83" s="47">
        <v>37061</v>
      </c>
      <c r="J83" s="47">
        <v>37955</v>
      </c>
      <c r="K83" s="47">
        <v>37955</v>
      </c>
      <c r="L83" s="30">
        <v>473</v>
      </c>
      <c r="M83" s="30" t="s">
        <v>72</v>
      </c>
      <c r="N83" s="48">
        <v>894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21.4</v>
      </c>
      <c r="F84" s="1">
        <v>515.8</v>
      </c>
      <c r="G84" s="37">
        <v>16136.33</v>
      </c>
      <c r="H84" s="37">
        <v>1613.63</v>
      </c>
      <c r="I84" s="47">
        <v>37147</v>
      </c>
      <c r="J84" s="47">
        <v>37955</v>
      </c>
      <c r="K84" s="47">
        <v>37955</v>
      </c>
      <c r="L84" s="30">
        <v>473</v>
      </c>
      <c r="M84" s="30" t="s">
        <v>67</v>
      </c>
      <c r="N84" s="48">
        <v>808</v>
      </c>
      <c r="O84" s="48"/>
      <c r="P84" s="48"/>
      <c r="Q84" s="48"/>
      <c r="R84" s="48"/>
    </row>
    <row r="85" spans="2:18" s="2" customFormat="1" ht="9.75">
      <c r="B85" s="66" t="s">
        <v>181</v>
      </c>
      <c r="C85" s="64" t="s">
        <v>51</v>
      </c>
      <c r="D85" s="2" t="s">
        <v>182</v>
      </c>
      <c r="E85" s="1">
        <v>40</v>
      </c>
      <c r="F85" s="1">
        <v>310.9</v>
      </c>
      <c r="G85" s="37">
        <v>9129.6</v>
      </c>
      <c r="H85" s="37">
        <v>2464.99</v>
      </c>
      <c r="I85" s="47">
        <v>36902</v>
      </c>
      <c r="J85" s="47">
        <v>37955</v>
      </c>
      <c r="K85" s="47">
        <v>37955</v>
      </c>
      <c r="L85" s="30">
        <v>473</v>
      </c>
      <c r="M85" s="30" t="s">
        <v>53</v>
      </c>
      <c r="N85" s="48">
        <v>1053</v>
      </c>
      <c r="O85" s="48"/>
      <c r="P85" s="48"/>
      <c r="Q85" s="48"/>
      <c r="R85" s="48"/>
    </row>
    <row r="86" spans="2:18" s="2" customFormat="1" ht="9.75">
      <c r="B86" s="66" t="s">
        <v>183</v>
      </c>
      <c r="C86" s="64" t="s">
        <v>51</v>
      </c>
      <c r="D86" s="2" t="s">
        <v>184</v>
      </c>
      <c r="E86" s="1">
        <v>95.4</v>
      </c>
      <c r="F86" s="1">
        <v>809.1</v>
      </c>
      <c r="G86" s="37">
        <v>13350.22</v>
      </c>
      <c r="H86" s="37">
        <v>1335.02</v>
      </c>
      <c r="I86" s="47">
        <v>36928</v>
      </c>
      <c r="J86" s="47">
        <v>37955</v>
      </c>
      <c r="K86" s="47">
        <v>37955</v>
      </c>
      <c r="L86" s="30">
        <v>473</v>
      </c>
      <c r="M86" s="30" t="s">
        <v>185</v>
      </c>
      <c r="N86" s="48">
        <v>1027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65</v>
      </c>
      <c r="F87" s="1">
        <v>798</v>
      </c>
      <c r="G87" s="37">
        <v>33361.3</v>
      </c>
      <c r="H87" s="37">
        <v>33361.3</v>
      </c>
      <c r="I87" s="47">
        <v>36880</v>
      </c>
      <c r="J87" s="47">
        <v>37955</v>
      </c>
      <c r="K87" s="47">
        <v>37955</v>
      </c>
      <c r="L87" s="30">
        <v>473</v>
      </c>
      <c r="M87" s="30" t="s">
        <v>127</v>
      </c>
      <c r="N87" s="48">
        <v>1075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64.5</v>
      </c>
      <c r="F88" s="1">
        <v>562.9</v>
      </c>
      <c r="G88" s="37">
        <v>14479.67</v>
      </c>
      <c r="H88" s="37">
        <v>1447.96</v>
      </c>
      <c r="I88" s="47">
        <v>36896</v>
      </c>
      <c r="J88" s="47">
        <v>37955</v>
      </c>
      <c r="K88" s="47">
        <v>37955</v>
      </c>
      <c r="L88" s="30">
        <v>473</v>
      </c>
      <c r="M88" s="30" t="s">
        <v>168</v>
      </c>
      <c r="N88" s="48">
        <v>1059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9</v>
      </c>
      <c r="F89" s="1">
        <v>89</v>
      </c>
      <c r="G89" s="37">
        <v>6385.05</v>
      </c>
      <c r="H89" s="37">
        <v>638.51</v>
      </c>
      <c r="I89" s="47">
        <v>37215</v>
      </c>
      <c r="J89" s="47">
        <v>37955</v>
      </c>
      <c r="K89" s="47">
        <v>37955</v>
      </c>
      <c r="L89" s="30">
        <v>473</v>
      </c>
      <c r="M89" s="30" t="s">
        <v>192</v>
      </c>
      <c r="N89" s="48">
        <v>740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221</v>
      </c>
      <c r="F90" s="1">
        <v>1813.4</v>
      </c>
      <c r="G90" s="37">
        <v>55800.98</v>
      </c>
      <c r="H90" s="37">
        <v>20646.35</v>
      </c>
      <c r="I90" s="47">
        <v>36894</v>
      </c>
      <c r="J90" s="47">
        <v>37955</v>
      </c>
      <c r="K90" s="47">
        <v>37955</v>
      </c>
      <c r="L90" s="30">
        <v>473</v>
      </c>
      <c r="M90" s="30" t="s">
        <v>87</v>
      </c>
      <c r="N90" s="48">
        <v>1061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68</v>
      </c>
      <c r="F91" s="1">
        <v>1308.4</v>
      </c>
      <c r="G91" s="37">
        <v>35770.55</v>
      </c>
      <c r="H91" s="37">
        <v>3577.05</v>
      </c>
      <c r="I91" s="47">
        <v>36930</v>
      </c>
      <c r="J91" s="47">
        <v>37955</v>
      </c>
      <c r="K91" s="47">
        <v>37955</v>
      </c>
      <c r="L91" s="30">
        <v>473</v>
      </c>
      <c r="M91" s="30" t="s">
        <v>67</v>
      </c>
      <c r="N91" s="48">
        <v>1025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41.5</v>
      </c>
      <c r="F92" s="1">
        <v>668.64</v>
      </c>
      <c r="G92" s="37">
        <v>20279.63</v>
      </c>
      <c r="H92" s="37">
        <v>2027.96</v>
      </c>
      <c r="I92" s="47">
        <v>36915</v>
      </c>
      <c r="J92" s="47">
        <v>37955</v>
      </c>
      <c r="K92" s="47">
        <v>37955</v>
      </c>
      <c r="L92" s="30">
        <v>473</v>
      </c>
      <c r="M92" s="30" t="s">
        <v>59</v>
      </c>
      <c r="N92" s="48">
        <v>1040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14.6</v>
      </c>
      <c r="F93" s="1">
        <v>198.4</v>
      </c>
      <c r="G93" s="37">
        <v>5085.43</v>
      </c>
      <c r="H93" s="37">
        <v>508.54</v>
      </c>
      <c r="I93" s="47">
        <v>37011</v>
      </c>
      <c r="J93" s="47">
        <v>38138</v>
      </c>
      <c r="K93" s="47">
        <v>38138</v>
      </c>
      <c r="L93" s="30">
        <v>656</v>
      </c>
      <c r="M93" s="30" t="s">
        <v>53</v>
      </c>
      <c r="N93" s="48">
        <v>1127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161</v>
      </c>
      <c r="D94" s="2" t="s">
        <v>202</v>
      </c>
      <c r="E94" s="1">
        <v>134.7</v>
      </c>
      <c r="F94" s="1">
        <v>835</v>
      </c>
      <c r="G94" s="37">
        <v>12225.76</v>
      </c>
      <c r="H94" s="37">
        <v>1222.58</v>
      </c>
      <c r="I94" s="47">
        <v>36235</v>
      </c>
      <c r="J94" s="47">
        <v>37407</v>
      </c>
      <c r="K94" s="47">
        <v>38138</v>
      </c>
      <c r="L94" s="30">
        <v>656</v>
      </c>
      <c r="M94" s="30" t="s">
        <v>155</v>
      </c>
      <c r="N94" s="48">
        <v>1903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42.9</v>
      </c>
      <c r="F95" s="1">
        <v>682.2</v>
      </c>
      <c r="G95" s="37">
        <v>14887.73</v>
      </c>
      <c r="H95" s="37">
        <v>1488.77</v>
      </c>
      <c r="I95" s="47">
        <v>37148</v>
      </c>
      <c r="J95" s="47">
        <v>38138</v>
      </c>
      <c r="K95" s="47">
        <v>38138</v>
      </c>
      <c r="L95" s="30">
        <v>656</v>
      </c>
      <c r="M95" s="30" t="s">
        <v>185</v>
      </c>
      <c r="N95" s="48">
        <v>990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39.1</v>
      </c>
      <c r="F96" s="1">
        <v>611.42</v>
      </c>
      <c r="G96" s="37">
        <v>23310.12</v>
      </c>
      <c r="H96" s="37">
        <v>2331.01</v>
      </c>
      <c r="I96" s="47">
        <v>37106</v>
      </c>
      <c r="J96" s="47">
        <v>38138</v>
      </c>
      <c r="K96" s="47">
        <v>38138</v>
      </c>
      <c r="L96" s="30">
        <v>656</v>
      </c>
      <c r="M96" s="30" t="s">
        <v>59</v>
      </c>
      <c r="N96" s="48">
        <v>1032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17</v>
      </c>
      <c r="F97" s="1">
        <v>308.9</v>
      </c>
      <c r="G97" s="37">
        <v>8108.18</v>
      </c>
      <c r="H97" s="37">
        <v>810.82</v>
      </c>
      <c r="I97" s="47">
        <v>37099</v>
      </c>
      <c r="J97" s="47">
        <v>38138</v>
      </c>
      <c r="K97" s="47">
        <v>38138</v>
      </c>
      <c r="L97" s="30">
        <v>656</v>
      </c>
      <c r="M97" s="30" t="s">
        <v>78</v>
      </c>
      <c r="N97" s="48">
        <v>1039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58.8</v>
      </c>
      <c r="F98" s="1">
        <v>614.4</v>
      </c>
      <c r="G98" s="37">
        <v>17115.29</v>
      </c>
      <c r="H98" s="37">
        <v>1711.53</v>
      </c>
      <c r="I98" s="47">
        <v>37011</v>
      </c>
      <c r="J98" s="47">
        <v>38138</v>
      </c>
      <c r="K98" s="47">
        <v>38138</v>
      </c>
      <c r="L98" s="30">
        <v>656</v>
      </c>
      <c r="M98" s="30" t="s">
        <v>168</v>
      </c>
      <c r="N98" s="48">
        <v>1127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51</v>
      </c>
      <c r="D99" s="2" t="s">
        <v>212</v>
      </c>
      <c r="E99" s="1">
        <v>49</v>
      </c>
      <c r="F99" s="1">
        <v>1196.8</v>
      </c>
      <c r="G99" s="37">
        <v>35726.7</v>
      </c>
      <c r="H99" s="37">
        <v>35726.7</v>
      </c>
      <c r="I99" s="47">
        <v>37099</v>
      </c>
      <c r="J99" s="47">
        <v>38138</v>
      </c>
      <c r="K99" s="47">
        <v>38138</v>
      </c>
      <c r="L99" s="30">
        <v>656</v>
      </c>
      <c r="M99" s="30" t="s">
        <v>95</v>
      </c>
      <c r="N99" s="48">
        <v>1039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51</v>
      </c>
      <c r="D100" s="2" t="s">
        <v>214</v>
      </c>
      <c r="E100" s="1">
        <v>35.4</v>
      </c>
      <c r="F100" s="1">
        <v>536.8</v>
      </c>
      <c r="G100" s="37">
        <v>12085.31</v>
      </c>
      <c r="H100" s="37">
        <v>1208.53</v>
      </c>
      <c r="I100" s="47">
        <v>37011</v>
      </c>
      <c r="J100" s="47">
        <v>38138</v>
      </c>
      <c r="K100" s="47">
        <v>38138</v>
      </c>
      <c r="L100" s="30">
        <v>656</v>
      </c>
      <c r="M100" s="30" t="s">
        <v>168</v>
      </c>
      <c r="N100" s="48">
        <v>1127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51</v>
      </c>
      <c r="D101" s="2" t="s">
        <v>216</v>
      </c>
      <c r="E101" s="1">
        <v>19</v>
      </c>
      <c r="F101" s="1">
        <v>340.5</v>
      </c>
      <c r="G101" s="37">
        <v>7824.92</v>
      </c>
      <c r="H101" s="37">
        <v>782.49</v>
      </c>
      <c r="I101" s="47">
        <v>37011</v>
      </c>
      <c r="J101" s="47">
        <v>38138</v>
      </c>
      <c r="K101" s="47">
        <v>38138</v>
      </c>
      <c r="L101" s="30">
        <v>656</v>
      </c>
      <c r="M101" s="30" t="s">
        <v>127</v>
      </c>
      <c r="N101" s="48">
        <v>1127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51</v>
      </c>
      <c r="D102" s="2" t="s">
        <v>218</v>
      </c>
      <c r="E102" s="1">
        <v>67.1</v>
      </c>
      <c r="F102" s="1">
        <v>430.8</v>
      </c>
      <c r="G102" s="37">
        <v>15539.4</v>
      </c>
      <c r="H102" s="37">
        <v>1553.94</v>
      </c>
      <c r="I102" s="47">
        <v>37476</v>
      </c>
      <c r="J102" s="47">
        <v>38138</v>
      </c>
      <c r="K102" s="47">
        <v>38138</v>
      </c>
      <c r="L102" s="30">
        <v>656</v>
      </c>
      <c r="M102" s="30" t="s">
        <v>219</v>
      </c>
      <c r="N102" s="48">
        <v>662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207.4</v>
      </c>
      <c r="F103" s="1">
        <v>4671</v>
      </c>
      <c r="G103" s="37">
        <v>93039</v>
      </c>
      <c r="H103" s="37">
        <v>16281.83</v>
      </c>
      <c r="I103" s="47">
        <v>36955</v>
      </c>
      <c r="J103" s="47">
        <v>38138</v>
      </c>
      <c r="K103" s="47">
        <v>38138</v>
      </c>
      <c r="L103" s="30">
        <v>656</v>
      </c>
      <c r="M103" s="30" t="s">
        <v>222</v>
      </c>
      <c r="N103" s="48">
        <v>1183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38.9</v>
      </c>
      <c r="F104" s="1">
        <v>946.04</v>
      </c>
      <c r="G104" s="37">
        <v>31945.1</v>
      </c>
      <c r="H104" s="37">
        <v>3194.51</v>
      </c>
      <c r="I104" s="47">
        <v>37099</v>
      </c>
      <c r="J104" s="47">
        <v>38138</v>
      </c>
      <c r="K104" s="47">
        <v>38138</v>
      </c>
      <c r="L104" s="30">
        <v>656</v>
      </c>
      <c r="M104" s="30" t="s">
        <v>78</v>
      </c>
      <c r="N104" s="48">
        <v>1039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125</v>
      </c>
      <c r="F105" s="1">
        <v>946.2</v>
      </c>
      <c r="G105" s="37">
        <v>43309.5</v>
      </c>
      <c r="H105" s="37">
        <v>4330.95</v>
      </c>
      <c r="I105" s="47">
        <v>37295</v>
      </c>
      <c r="J105" s="47">
        <v>38138</v>
      </c>
      <c r="K105" s="47">
        <v>38138</v>
      </c>
      <c r="L105" s="30">
        <v>656</v>
      </c>
      <c r="M105" s="30" t="s">
        <v>75</v>
      </c>
      <c r="N105" s="48">
        <v>843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20.9</v>
      </c>
      <c r="F106" s="1">
        <v>529.6</v>
      </c>
      <c r="G106" s="37">
        <v>13741.2</v>
      </c>
      <c r="H106" s="37">
        <v>1374.12</v>
      </c>
      <c r="I106" s="47">
        <v>37011</v>
      </c>
      <c r="J106" s="47">
        <v>38138</v>
      </c>
      <c r="K106" s="47">
        <v>38138</v>
      </c>
      <c r="L106" s="30">
        <v>656</v>
      </c>
      <c r="M106" s="30" t="s">
        <v>78</v>
      </c>
      <c r="N106" s="48">
        <v>1127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71.5</v>
      </c>
      <c r="F107" s="1">
        <v>796.2</v>
      </c>
      <c r="G107" s="37">
        <v>13255.01</v>
      </c>
      <c r="H107" s="37">
        <v>13255.01</v>
      </c>
      <c r="I107" s="47">
        <v>37012</v>
      </c>
      <c r="J107" s="47">
        <v>38138</v>
      </c>
      <c r="K107" s="47">
        <v>38138</v>
      </c>
      <c r="L107" s="30">
        <v>656</v>
      </c>
      <c r="M107" s="30" t="s">
        <v>141</v>
      </c>
      <c r="N107" s="48">
        <v>1126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34.4</v>
      </c>
      <c r="F108" s="1">
        <v>1133.69</v>
      </c>
      <c r="G108" s="37">
        <v>28500.99</v>
      </c>
      <c r="H108" s="37">
        <v>11400.39</v>
      </c>
      <c r="I108" s="47">
        <v>37011</v>
      </c>
      <c r="J108" s="47">
        <v>38138</v>
      </c>
      <c r="K108" s="47">
        <v>38138</v>
      </c>
      <c r="L108" s="30">
        <v>656</v>
      </c>
      <c r="M108" s="30" t="s">
        <v>53</v>
      </c>
      <c r="N108" s="48">
        <v>1127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143.4</v>
      </c>
      <c r="F109" s="1">
        <v>1789</v>
      </c>
      <c r="G109" s="37">
        <v>62580.82</v>
      </c>
      <c r="H109" s="37">
        <v>6258.08</v>
      </c>
      <c r="I109" s="47">
        <v>36983</v>
      </c>
      <c r="J109" s="47">
        <v>38138</v>
      </c>
      <c r="K109" s="47">
        <v>38138</v>
      </c>
      <c r="L109" s="30">
        <v>656</v>
      </c>
      <c r="M109" s="30" t="s">
        <v>53</v>
      </c>
      <c r="N109" s="48">
        <v>1155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123</v>
      </c>
      <c r="F110" s="1">
        <v>1445.2</v>
      </c>
      <c r="G110" s="37">
        <v>21953.6</v>
      </c>
      <c r="H110" s="37">
        <v>6586.08</v>
      </c>
      <c r="I110" s="47">
        <v>37438</v>
      </c>
      <c r="J110" s="47">
        <v>38321</v>
      </c>
      <c r="K110" s="47">
        <v>38321</v>
      </c>
      <c r="L110" s="30">
        <v>839</v>
      </c>
      <c r="M110" s="30" t="s">
        <v>222</v>
      </c>
      <c r="N110" s="48">
        <v>883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170.4</v>
      </c>
      <c r="F111" s="1">
        <v>3225.95</v>
      </c>
      <c r="G111" s="37">
        <v>118951.2</v>
      </c>
      <c r="H111" s="37">
        <v>11895.12</v>
      </c>
      <c r="I111" s="47">
        <v>37267</v>
      </c>
      <c r="J111" s="47">
        <v>38321</v>
      </c>
      <c r="K111" s="47">
        <v>38321</v>
      </c>
      <c r="L111" s="30">
        <v>839</v>
      </c>
      <c r="M111" s="30" t="s">
        <v>127</v>
      </c>
      <c r="N111" s="48">
        <v>1054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126.8</v>
      </c>
      <c r="F112" s="1">
        <v>1537.3</v>
      </c>
      <c r="G112" s="37">
        <v>27059.19</v>
      </c>
      <c r="H112" s="37">
        <v>2705.91</v>
      </c>
      <c r="I112" s="47">
        <v>37294</v>
      </c>
      <c r="J112" s="47">
        <v>38321</v>
      </c>
      <c r="K112" s="47">
        <v>38321</v>
      </c>
      <c r="L112" s="30">
        <v>839</v>
      </c>
      <c r="M112" s="30" t="s">
        <v>59</v>
      </c>
      <c r="N112" s="48">
        <v>1027</v>
      </c>
      <c r="O112" s="48"/>
      <c r="P112" s="48"/>
      <c r="Q112" s="48"/>
      <c r="R112" s="48"/>
    </row>
    <row r="113" spans="2:18" s="2" customFormat="1" ht="9.75">
      <c r="B113" s="66" t="s">
        <v>241</v>
      </c>
      <c r="C113" s="64" t="s">
        <v>51</v>
      </c>
      <c r="D113" s="2" t="s">
        <v>242</v>
      </c>
      <c r="E113" s="1">
        <v>58.6</v>
      </c>
      <c r="F113" s="1">
        <v>875.69</v>
      </c>
      <c r="G113" s="37">
        <v>18000</v>
      </c>
      <c r="H113" s="37">
        <v>1809.12</v>
      </c>
      <c r="I113" s="47">
        <v>37258</v>
      </c>
      <c r="J113" s="47">
        <v>38321</v>
      </c>
      <c r="K113" s="47">
        <v>38321</v>
      </c>
      <c r="L113" s="30">
        <v>839</v>
      </c>
      <c r="M113" s="30" t="s">
        <v>243</v>
      </c>
      <c r="N113" s="48">
        <v>1063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119.8</v>
      </c>
      <c r="F114" s="1">
        <v>871.8</v>
      </c>
      <c r="G114" s="37">
        <v>32547.3</v>
      </c>
      <c r="H114" s="37">
        <v>22132.18</v>
      </c>
      <c r="I114" s="47">
        <v>37172</v>
      </c>
      <c r="J114" s="47">
        <v>38321</v>
      </c>
      <c r="K114" s="47">
        <v>38321</v>
      </c>
      <c r="L114" s="30">
        <v>839</v>
      </c>
      <c r="M114" s="30" t="s">
        <v>246</v>
      </c>
      <c r="N114" s="48">
        <v>1149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19.2</v>
      </c>
      <c r="F115" s="1">
        <v>412</v>
      </c>
      <c r="G115" s="37">
        <v>7476</v>
      </c>
      <c r="H115" s="37">
        <v>747.6</v>
      </c>
      <c r="I115" s="47">
        <v>37378</v>
      </c>
      <c r="J115" s="47">
        <v>38321</v>
      </c>
      <c r="K115" s="47">
        <v>38321</v>
      </c>
      <c r="L115" s="30">
        <v>839</v>
      </c>
      <c r="M115" s="30" t="s">
        <v>222</v>
      </c>
      <c r="N115" s="48">
        <v>943</v>
      </c>
      <c r="O115" s="48"/>
      <c r="P115" s="48"/>
      <c r="Q115" s="48"/>
      <c r="R115" s="48"/>
    </row>
    <row r="116" spans="2:18" s="2" customFormat="1" ht="9.75">
      <c r="B116" s="66" t="s">
        <v>249</v>
      </c>
      <c r="C116" s="64" t="s">
        <v>51</v>
      </c>
      <c r="D116" s="2" t="s">
        <v>250</v>
      </c>
      <c r="E116" s="1">
        <v>31</v>
      </c>
      <c r="F116" s="1">
        <v>258.8</v>
      </c>
      <c r="G116" s="37">
        <v>6517.2</v>
      </c>
      <c r="H116" s="37">
        <v>651.77</v>
      </c>
      <c r="I116" s="47">
        <v>37201</v>
      </c>
      <c r="J116" s="47">
        <v>38321</v>
      </c>
      <c r="K116" s="47">
        <v>38321</v>
      </c>
      <c r="L116" s="30">
        <v>839</v>
      </c>
      <c r="M116" s="30" t="s">
        <v>127</v>
      </c>
      <c r="N116" s="48">
        <v>1120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22</v>
      </c>
      <c r="F117" s="1">
        <v>573.9</v>
      </c>
      <c r="G117" s="37">
        <v>15480.46</v>
      </c>
      <c r="H117" s="37">
        <v>1548.05</v>
      </c>
      <c r="I117" s="47">
        <v>37125</v>
      </c>
      <c r="J117" s="47">
        <v>38321</v>
      </c>
      <c r="K117" s="47">
        <v>38321</v>
      </c>
      <c r="L117" s="30">
        <v>839</v>
      </c>
      <c r="M117" s="30" t="s">
        <v>78</v>
      </c>
      <c r="N117" s="48">
        <v>1196</v>
      </c>
      <c r="O117" s="48"/>
      <c r="P117" s="48"/>
      <c r="Q117" s="48"/>
      <c r="R117" s="48"/>
    </row>
    <row r="118" spans="2:18" s="2" customFormat="1" ht="9.75">
      <c r="B118" s="66" t="s">
        <v>253</v>
      </c>
      <c r="C118" s="64" t="s">
        <v>51</v>
      </c>
      <c r="D118" s="2" t="s">
        <v>254</v>
      </c>
      <c r="E118" s="1">
        <v>103.1</v>
      </c>
      <c r="F118" s="1">
        <v>1273.2</v>
      </c>
      <c r="G118" s="37">
        <v>28465</v>
      </c>
      <c r="H118" s="37">
        <v>15371.1</v>
      </c>
      <c r="I118" s="47">
        <v>37235</v>
      </c>
      <c r="J118" s="47">
        <v>38321</v>
      </c>
      <c r="K118" s="47">
        <v>38321</v>
      </c>
      <c r="L118" s="30">
        <v>839</v>
      </c>
      <c r="M118" s="30" t="s">
        <v>255</v>
      </c>
      <c r="N118" s="48">
        <v>1086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76.2</v>
      </c>
      <c r="F119" s="1">
        <v>842.8</v>
      </c>
      <c r="G119" s="37">
        <v>14328.12</v>
      </c>
      <c r="H119" s="37">
        <v>1432.81</v>
      </c>
      <c r="I119" s="47">
        <v>37229</v>
      </c>
      <c r="J119" s="47">
        <v>38321</v>
      </c>
      <c r="K119" s="47">
        <v>38321</v>
      </c>
      <c r="L119" s="30">
        <v>839</v>
      </c>
      <c r="M119" s="30" t="s">
        <v>87</v>
      </c>
      <c r="N119" s="48">
        <v>1092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7.9</v>
      </c>
      <c r="F120" s="1">
        <v>71.4</v>
      </c>
      <c r="G120" s="37">
        <v>1409.5</v>
      </c>
      <c r="H120" s="37">
        <v>140.95</v>
      </c>
      <c r="I120" s="47">
        <v>37230</v>
      </c>
      <c r="J120" s="47">
        <v>38321</v>
      </c>
      <c r="K120" s="47">
        <v>38321</v>
      </c>
      <c r="L120" s="30">
        <v>839</v>
      </c>
      <c r="M120" s="30" t="s">
        <v>260</v>
      </c>
      <c r="N120" s="48">
        <v>1091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12</v>
      </c>
      <c r="F121" s="1">
        <v>115.3</v>
      </c>
      <c r="G121" s="37">
        <v>4752.98</v>
      </c>
      <c r="H121" s="37">
        <v>475.29</v>
      </c>
      <c r="I121" s="47">
        <v>37377</v>
      </c>
      <c r="J121" s="47">
        <v>38321</v>
      </c>
      <c r="K121" s="47">
        <v>38321</v>
      </c>
      <c r="L121" s="30">
        <v>839</v>
      </c>
      <c r="M121" s="30" t="s">
        <v>263</v>
      </c>
      <c r="N121" s="48">
        <v>944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21</v>
      </c>
      <c r="F122" s="1">
        <v>350.4</v>
      </c>
      <c r="G122" s="37">
        <v>8777.7</v>
      </c>
      <c r="H122" s="37">
        <v>877.77</v>
      </c>
      <c r="I122" s="47">
        <v>37201</v>
      </c>
      <c r="J122" s="47">
        <v>38321</v>
      </c>
      <c r="K122" s="47">
        <v>38321</v>
      </c>
      <c r="L122" s="30">
        <v>839</v>
      </c>
      <c r="M122" s="30" t="s">
        <v>127</v>
      </c>
      <c r="N122" s="48">
        <v>1120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52</v>
      </c>
      <c r="F123" s="1">
        <v>488.3</v>
      </c>
      <c r="G123" s="37">
        <v>7673.4</v>
      </c>
      <c r="H123" s="37">
        <v>767.34</v>
      </c>
      <c r="I123" s="47">
        <v>37228</v>
      </c>
      <c r="J123" s="47">
        <v>38321</v>
      </c>
      <c r="K123" s="47">
        <v>38321</v>
      </c>
      <c r="L123" s="30">
        <v>839</v>
      </c>
      <c r="M123" s="30" t="s">
        <v>222</v>
      </c>
      <c r="N123" s="48">
        <v>1093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130</v>
      </c>
      <c r="F124" s="1">
        <v>1047.9</v>
      </c>
      <c r="G124" s="37">
        <v>21485.19</v>
      </c>
      <c r="H124" s="37">
        <v>21485.19</v>
      </c>
      <c r="I124" s="47">
        <v>37246</v>
      </c>
      <c r="J124" s="47">
        <v>38321</v>
      </c>
      <c r="K124" s="47">
        <v>38321</v>
      </c>
      <c r="L124" s="30">
        <v>839</v>
      </c>
      <c r="M124" s="30" t="s">
        <v>59</v>
      </c>
      <c r="N124" s="48">
        <v>1075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128</v>
      </c>
      <c r="F125" s="1">
        <v>1077.8</v>
      </c>
      <c r="G125" s="37">
        <v>23683.41</v>
      </c>
      <c r="H125" s="37">
        <v>2368.34</v>
      </c>
      <c r="I125" s="47">
        <v>37229</v>
      </c>
      <c r="J125" s="47">
        <v>38321</v>
      </c>
      <c r="K125" s="47">
        <v>38321</v>
      </c>
      <c r="L125" s="30">
        <v>839</v>
      </c>
      <c r="M125" s="30" t="s">
        <v>87</v>
      </c>
      <c r="N125" s="48">
        <v>1092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103.2</v>
      </c>
      <c r="F126" s="1">
        <v>825.6</v>
      </c>
      <c r="G126" s="37">
        <v>57675.18</v>
      </c>
      <c r="H126" s="37">
        <v>5767.51</v>
      </c>
      <c r="I126" s="47">
        <v>37287</v>
      </c>
      <c r="J126" s="47">
        <v>38321</v>
      </c>
      <c r="K126" s="47">
        <v>38321</v>
      </c>
      <c r="L126" s="30">
        <v>839</v>
      </c>
      <c r="M126" s="30" t="s">
        <v>274</v>
      </c>
      <c r="N126" s="48">
        <v>1034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58</v>
      </c>
      <c r="F127" s="1">
        <v>615.2</v>
      </c>
      <c r="G127" s="37">
        <v>10182.6</v>
      </c>
      <c r="H127" s="37">
        <v>1018.26</v>
      </c>
      <c r="I127" s="47">
        <v>37238</v>
      </c>
      <c r="J127" s="47">
        <v>38321</v>
      </c>
      <c r="K127" s="47">
        <v>38321</v>
      </c>
      <c r="L127" s="30">
        <v>839</v>
      </c>
      <c r="M127" s="30" t="s">
        <v>222</v>
      </c>
      <c r="N127" s="48">
        <v>1083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53.5</v>
      </c>
      <c r="F128" s="1">
        <v>367.7</v>
      </c>
      <c r="G128" s="37">
        <v>7747.39</v>
      </c>
      <c r="H128" s="37">
        <v>774.74</v>
      </c>
      <c r="I128" s="47">
        <v>37258</v>
      </c>
      <c r="J128" s="47">
        <v>38321</v>
      </c>
      <c r="K128" s="47">
        <v>38321</v>
      </c>
      <c r="L128" s="30">
        <v>839</v>
      </c>
      <c r="M128" s="30" t="s">
        <v>243</v>
      </c>
      <c r="N128" s="48">
        <v>1063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149.6</v>
      </c>
      <c r="F129" s="1">
        <v>1033</v>
      </c>
      <c r="G129" s="37">
        <v>17243.43</v>
      </c>
      <c r="H129" s="37">
        <v>1724.34</v>
      </c>
      <c r="I129" s="47">
        <v>37300</v>
      </c>
      <c r="J129" s="47">
        <v>38321</v>
      </c>
      <c r="K129" s="47">
        <v>38321</v>
      </c>
      <c r="L129" s="30">
        <v>839</v>
      </c>
      <c r="M129" s="30" t="s">
        <v>185</v>
      </c>
      <c r="N129" s="48">
        <v>1021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12.9</v>
      </c>
      <c r="F130" s="1">
        <v>85</v>
      </c>
      <c r="G130" s="37">
        <v>3891</v>
      </c>
      <c r="H130" s="37">
        <v>389.1</v>
      </c>
      <c r="I130" s="47">
        <v>37209</v>
      </c>
      <c r="J130" s="47">
        <v>38321</v>
      </c>
      <c r="K130" s="47">
        <v>38321</v>
      </c>
      <c r="L130" s="30">
        <v>839</v>
      </c>
      <c r="M130" s="30" t="s">
        <v>127</v>
      </c>
      <c r="N130" s="48">
        <v>1112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29.2</v>
      </c>
      <c r="F131" s="1">
        <v>730.4</v>
      </c>
      <c r="G131" s="37">
        <v>17467.53</v>
      </c>
      <c r="H131" s="37">
        <v>1746.75</v>
      </c>
      <c r="I131" s="47">
        <v>37286</v>
      </c>
      <c r="J131" s="47">
        <v>38321</v>
      </c>
      <c r="K131" s="47">
        <v>38321</v>
      </c>
      <c r="L131" s="30">
        <v>839</v>
      </c>
      <c r="M131" s="30" t="s">
        <v>95</v>
      </c>
      <c r="N131" s="48">
        <v>1035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81</v>
      </c>
      <c r="F132" s="1">
        <v>1974.4</v>
      </c>
      <c r="G132" s="37">
        <v>51470</v>
      </c>
      <c r="H132" s="37">
        <v>5147</v>
      </c>
      <c r="I132" s="47">
        <v>37284</v>
      </c>
      <c r="J132" s="47">
        <v>38321</v>
      </c>
      <c r="K132" s="47">
        <v>38321</v>
      </c>
      <c r="L132" s="30">
        <v>839</v>
      </c>
      <c r="M132" s="30" t="s">
        <v>287</v>
      </c>
      <c r="N132" s="48">
        <v>1037</v>
      </c>
      <c r="O132" s="48"/>
      <c r="P132" s="48"/>
      <c r="Q132" s="48"/>
      <c r="R132" s="48"/>
    </row>
    <row r="133" spans="2:18" s="2" customFormat="1" ht="9.75">
      <c r="B133" s="66" t="s">
        <v>288</v>
      </c>
      <c r="C133" s="64" t="s">
        <v>51</v>
      </c>
      <c r="D133" s="2" t="s">
        <v>289</v>
      </c>
      <c r="E133" s="1">
        <v>27.6</v>
      </c>
      <c r="F133" s="1">
        <v>332.9</v>
      </c>
      <c r="G133" s="37">
        <v>7964.83</v>
      </c>
      <c r="H133" s="37">
        <v>5893.97</v>
      </c>
      <c r="I133" s="47">
        <v>37264</v>
      </c>
      <c r="J133" s="47">
        <v>38321</v>
      </c>
      <c r="K133" s="47">
        <v>38321</v>
      </c>
      <c r="L133" s="30">
        <v>839</v>
      </c>
      <c r="M133" s="30" t="s">
        <v>222</v>
      </c>
      <c r="N133" s="48">
        <v>1057</v>
      </c>
      <c r="O133" s="48"/>
      <c r="P133" s="48"/>
      <c r="Q133" s="48"/>
      <c r="R133" s="48"/>
    </row>
    <row r="134" spans="2:18" s="2" customFormat="1" ht="9.75">
      <c r="B134" s="66" t="s">
        <v>290</v>
      </c>
      <c r="C134" s="64" t="s">
        <v>51</v>
      </c>
      <c r="D134" s="2" t="s">
        <v>291</v>
      </c>
      <c r="E134" s="1">
        <v>21.5</v>
      </c>
      <c r="F134" s="1">
        <v>184.3</v>
      </c>
      <c r="G134" s="37">
        <v>3285.41</v>
      </c>
      <c r="H134" s="37">
        <v>328.54</v>
      </c>
      <c r="I134" s="47">
        <v>37229</v>
      </c>
      <c r="J134" s="47">
        <v>38321</v>
      </c>
      <c r="K134" s="47">
        <v>38321</v>
      </c>
      <c r="L134" s="30">
        <v>839</v>
      </c>
      <c r="M134" s="30" t="s">
        <v>292</v>
      </c>
      <c r="N134" s="48">
        <v>1092</v>
      </c>
      <c r="O134" s="48"/>
      <c r="P134" s="48"/>
      <c r="Q134" s="48"/>
      <c r="R134" s="48"/>
    </row>
    <row r="135" spans="2:18" s="2" customFormat="1" ht="9.75">
      <c r="B135" s="66" t="s">
        <v>293</v>
      </c>
      <c r="C135" s="64" t="s">
        <v>51</v>
      </c>
      <c r="D135" s="2" t="s">
        <v>294</v>
      </c>
      <c r="E135" s="1">
        <v>163</v>
      </c>
      <c r="F135" s="1">
        <v>1435</v>
      </c>
      <c r="G135" s="37">
        <v>58080</v>
      </c>
      <c r="H135" s="37">
        <v>5808</v>
      </c>
      <c r="I135" s="47">
        <v>37284</v>
      </c>
      <c r="J135" s="47">
        <v>38321</v>
      </c>
      <c r="K135" s="47">
        <v>38321</v>
      </c>
      <c r="L135" s="30">
        <v>839</v>
      </c>
      <c r="M135" s="30" t="s">
        <v>222</v>
      </c>
      <c r="N135" s="48">
        <v>1037</v>
      </c>
      <c r="O135" s="48"/>
      <c r="P135" s="48"/>
      <c r="Q135" s="48"/>
      <c r="R135" s="48"/>
    </row>
    <row r="136" spans="2:18" s="2" customFormat="1" ht="9.75">
      <c r="B136" s="66" t="s">
        <v>295</v>
      </c>
      <c r="C136" s="64" t="s">
        <v>51</v>
      </c>
      <c r="D136" s="2" t="s">
        <v>296</v>
      </c>
      <c r="E136" s="1">
        <v>56</v>
      </c>
      <c r="F136" s="1">
        <v>797</v>
      </c>
      <c r="G136" s="37">
        <v>21801.1</v>
      </c>
      <c r="H136" s="37">
        <v>2180.11</v>
      </c>
      <c r="I136" s="47">
        <v>37209</v>
      </c>
      <c r="J136" s="47">
        <v>38321</v>
      </c>
      <c r="K136" s="47">
        <v>38321</v>
      </c>
      <c r="L136" s="30">
        <v>839</v>
      </c>
      <c r="M136" s="30" t="s">
        <v>127</v>
      </c>
      <c r="N136" s="48">
        <v>1112</v>
      </c>
      <c r="O136" s="48"/>
      <c r="P136" s="48"/>
      <c r="Q136" s="48"/>
      <c r="R136" s="48"/>
    </row>
    <row r="137" spans="2:18" s="2" customFormat="1" ht="9.75">
      <c r="B137" s="66" t="s">
        <v>297</v>
      </c>
      <c r="C137" s="64" t="s">
        <v>51</v>
      </c>
      <c r="D137" s="2" t="s">
        <v>298</v>
      </c>
      <c r="E137" s="1">
        <v>13</v>
      </c>
      <c r="F137" s="1">
        <v>227.3</v>
      </c>
      <c r="G137" s="37">
        <v>6308.45</v>
      </c>
      <c r="H137" s="37">
        <v>630.84</v>
      </c>
      <c r="I137" s="47">
        <v>37209</v>
      </c>
      <c r="J137" s="47">
        <v>38321</v>
      </c>
      <c r="K137" s="47">
        <v>38321</v>
      </c>
      <c r="L137" s="30">
        <v>839</v>
      </c>
      <c r="M137" s="30" t="s">
        <v>127</v>
      </c>
      <c r="N137" s="48">
        <v>1112</v>
      </c>
      <c r="O137" s="48"/>
      <c r="P137" s="48"/>
      <c r="Q137" s="48"/>
      <c r="R137" s="48"/>
    </row>
    <row r="138" spans="2:18" s="2" customFormat="1" ht="9.75">
      <c r="B138" s="66" t="s">
        <v>299</v>
      </c>
      <c r="C138" s="64" t="s">
        <v>51</v>
      </c>
      <c r="D138" s="2" t="s">
        <v>300</v>
      </c>
      <c r="E138" s="1">
        <v>65.2</v>
      </c>
      <c r="F138" s="1">
        <v>1942.4</v>
      </c>
      <c r="G138" s="37">
        <v>57237.05</v>
      </c>
      <c r="H138" s="37">
        <v>10302.66</v>
      </c>
      <c r="I138" s="47">
        <v>37174</v>
      </c>
      <c r="J138" s="47">
        <v>38321</v>
      </c>
      <c r="K138" s="47">
        <v>38321</v>
      </c>
      <c r="L138" s="30">
        <v>839</v>
      </c>
      <c r="M138" s="30" t="s">
        <v>301</v>
      </c>
      <c r="N138" s="48">
        <v>1147</v>
      </c>
      <c r="O138" s="48"/>
      <c r="P138" s="48"/>
      <c r="Q138" s="48"/>
      <c r="R138" s="48"/>
    </row>
    <row r="139" spans="2:18" s="2" customFormat="1" ht="9.75">
      <c r="B139" s="66" t="s">
        <v>302</v>
      </c>
      <c r="C139" s="64" t="s">
        <v>51</v>
      </c>
      <c r="D139" s="2" t="s">
        <v>303</v>
      </c>
      <c r="E139" s="1">
        <v>130.3</v>
      </c>
      <c r="F139" s="1">
        <v>1560</v>
      </c>
      <c r="G139" s="37">
        <v>85514.4</v>
      </c>
      <c r="H139" s="37">
        <v>8551.44</v>
      </c>
      <c r="I139" s="47">
        <v>37201</v>
      </c>
      <c r="J139" s="47">
        <v>38321</v>
      </c>
      <c r="K139" s="47">
        <v>38321</v>
      </c>
      <c r="L139" s="30">
        <v>839</v>
      </c>
      <c r="M139" s="30" t="s">
        <v>59</v>
      </c>
      <c r="N139" s="48">
        <v>1120</v>
      </c>
      <c r="O139" s="48"/>
      <c r="P139" s="48"/>
      <c r="Q139" s="48"/>
      <c r="R139" s="48"/>
    </row>
    <row r="140" spans="2:18" s="2" customFormat="1" ht="9.75">
      <c r="B140" s="66" t="s">
        <v>304</v>
      </c>
      <c r="C140" s="64" t="s">
        <v>51</v>
      </c>
      <c r="D140" s="2" t="s">
        <v>305</v>
      </c>
      <c r="E140" s="1">
        <v>41</v>
      </c>
      <c r="F140" s="1">
        <v>222.2</v>
      </c>
      <c r="G140" s="37">
        <v>3752.8</v>
      </c>
      <c r="H140" s="37">
        <v>375.28</v>
      </c>
      <c r="I140" s="47">
        <v>37096</v>
      </c>
      <c r="J140" s="47">
        <v>38321</v>
      </c>
      <c r="K140" s="47">
        <v>38321</v>
      </c>
      <c r="L140" s="30">
        <v>839</v>
      </c>
      <c r="M140" s="30" t="s">
        <v>306</v>
      </c>
      <c r="N140" s="48">
        <v>1225</v>
      </c>
      <c r="O140" s="48"/>
      <c r="P140" s="48"/>
      <c r="Q140" s="48"/>
      <c r="R140" s="48"/>
    </row>
    <row r="141" spans="2:18" s="2" customFormat="1" ht="9.75">
      <c r="B141" s="66" t="s">
        <v>307</v>
      </c>
      <c r="C141" s="64" t="s">
        <v>51</v>
      </c>
      <c r="D141" s="2" t="s">
        <v>308</v>
      </c>
      <c r="E141" s="1">
        <v>52.5</v>
      </c>
      <c r="F141" s="1">
        <v>466.4</v>
      </c>
      <c r="G141" s="37">
        <v>9739</v>
      </c>
      <c r="H141" s="37">
        <v>973.9</v>
      </c>
      <c r="I141" s="47">
        <v>37235</v>
      </c>
      <c r="J141" s="47">
        <v>38321</v>
      </c>
      <c r="K141" s="47">
        <v>38321</v>
      </c>
      <c r="L141" s="30">
        <v>839</v>
      </c>
      <c r="M141" s="30" t="s">
        <v>309</v>
      </c>
      <c r="N141" s="48">
        <v>1086</v>
      </c>
      <c r="O141" s="48"/>
      <c r="P141" s="48"/>
      <c r="Q141" s="48"/>
      <c r="R141" s="48"/>
    </row>
    <row r="142" spans="2:18" s="2" customFormat="1" ht="9.75">
      <c r="B142" s="66" t="s">
        <v>310</v>
      </c>
      <c r="C142" s="64" t="s">
        <v>51</v>
      </c>
      <c r="D142" s="2" t="s">
        <v>311</v>
      </c>
      <c r="E142" s="1">
        <v>51</v>
      </c>
      <c r="F142" s="1">
        <v>553</v>
      </c>
      <c r="G142" s="37">
        <v>11383.2</v>
      </c>
      <c r="H142" s="37">
        <v>2731.97</v>
      </c>
      <c r="I142" s="47">
        <v>37161</v>
      </c>
      <c r="J142" s="47">
        <v>38321</v>
      </c>
      <c r="K142" s="47">
        <v>38321</v>
      </c>
      <c r="L142" s="30">
        <v>839</v>
      </c>
      <c r="M142" s="30" t="s">
        <v>95</v>
      </c>
      <c r="N142" s="48">
        <v>1160</v>
      </c>
      <c r="O142" s="48"/>
      <c r="P142" s="48"/>
      <c r="Q142" s="48"/>
      <c r="R142" s="48"/>
    </row>
    <row r="143" spans="2:18" s="2" customFormat="1" ht="9.75">
      <c r="B143" s="66" t="s">
        <v>312</v>
      </c>
      <c r="C143" s="64" t="s">
        <v>51</v>
      </c>
      <c r="D143" s="2" t="s">
        <v>313</v>
      </c>
      <c r="E143" s="1">
        <v>16.4</v>
      </c>
      <c r="F143" s="1">
        <v>135.8</v>
      </c>
      <c r="G143" s="37">
        <v>2662.88</v>
      </c>
      <c r="H143" s="37">
        <v>266.28</v>
      </c>
      <c r="I143" s="47">
        <v>37216</v>
      </c>
      <c r="J143" s="47">
        <v>38502</v>
      </c>
      <c r="K143" s="47">
        <v>38502</v>
      </c>
      <c r="L143" s="30">
        <v>1020</v>
      </c>
      <c r="M143" s="30" t="s">
        <v>260</v>
      </c>
      <c r="N143" s="48">
        <v>1286</v>
      </c>
      <c r="O143" s="48"/>
      <c r="P143" s="48"/>
      <c r="Q143" s="48"/>
      <c r="R143" s="48"/>
    </row>
    <row r="144" spans="2:18" s="2" customFormat="1" ht="9.75">
      <c r="B144" s="66" t="s">
        <v>314</v>
      </c>
      <c r="C144" s="64" t="s">
        <v>51</v>
      </c>
      <c r="D144" s="2" t="s">
        <v>315</v>
      </c>
      <c r="E144" s="1">
        <v>33.8</v>
      </c>
      <c r="F144" s="1">
        <v>1136.34</v>
      </c>
      <c r="G144" s="37">
        <v>28427.86</v>
      </c>
      <c r="H144" s="37">
        <v>2842.78</v>
      </c>
      <c r="I144" s="47">
        <v>37482</v>
      </c>
      <c r="J144" s="47">
        <v>38503</v>
      </c>
      <c r="K144" s="47">
        <v>38503</v>
      </c>
      <c r="L144" s="30">
        <v>1021</v>
      </c>
      <c r="M144" s="30" t="s">
        <v>260</v>
      </c>
      <c r="N144" s="48">
        <v>1021</v>
      </c>
      <c r="O144" s="48"/>
      <c r="P144" s="48"/>
      <c r="Q144" s="48"/>
      <c r="R144" s="48"/>
    </row>
    <row r="145" spans="2:18" s="2" customFormat="1" ht="9.75">
      <c r="B145" s="66" t="s">
        <v>316</v>
      </c>
      <c r="C145" s="64" t="s">
        <v>51</v>
      </c>
      <c r="D145" s="2" t="s">
        <v>317</v>
      </c>
      <c r="E145" s="1">
        <v>65.2</v>
      </c>
      <c r="F145" s="1">
        <v>1509</v>
      </c>
      <c r="G145" s="37">
        <v>28626.5</v>
      </c>
      <c r="H145" s="37">
        <v>2862.65</v>
      </c>
      <c r="I145" s="47">
        <v>37448</v>
      </c>
      <c r="J145" s="47">
        <v>38503</v>
      </c>
      <c r="K145" s="47">
        <v>38503</v>
      </c>
      <c r="L145" s="30">
        <v>1021</v>
      </c>
      <c r="M145" s="30" t="s">
        <v>53</v>
      </c>
      <c r="N145" s="48">
        <v>1055</v>
      </c>
      <c r="O145" s="48"/>
      <c r="P145" s="48"/>
      <c r="Q145" s="48"/>
      <c r="R145" s="48"/>
    </row>
    <row r="146" spans="2:18" s="2" customFormat="1" ht="9.75">
      <c r="B146" s="66" t="s">
        <v>318</v>
      </c>
      <c r="C146" s="64" t="s">
        <v>51</v>
      </c>
      <c r="D146" s="2" t="s">
        <v>319</v>
      </c>
      <c r="E146" s="1">
        <v>41.8</v>
      </c>
      <c r="F146" s="1">
        <v>1018</v>
      </c>
      <c r="G146" s="37">
        <v>19698.5</v>
      </c>
      <c r="H146" s="37">
        <v>1969.85</v>
      </c>
      <c r="I146" s="47">
        <v>37448</v>
      </c>
      <c r="J146" s="47">
        <v>38503</v>
      </c>
      <c r="K146" s="47">
        <v>38503</v>
      </c>
      <c r="L146" s="30">
        <v>1021</v>
      </c>
      <c r="M146" s="30" t="s">
        <v>53</v>
      </c>
      <c r="N146" s="48">
        <v>1055</v>
      </c>
      <c r="O146" s="48"/>
      <c r="P146" s="48"/>
      <c r="Q146" s="48"/>
      <c r="R146" s="48"/>
    </row>
    <row r="147" spans="2:18" s="2" customFormat="1" ht="9.75">
      <c r="B147" s="66" t="s">
        <v>320</v>
      </c>
      <c r="C147" s="64" t="s">
        <v>51</v>
      </c>
      <c r="D147" s="2" t="s">
        <v>321</v>
      </c>
      <c r="E147" s="1">
        <v>27</v>
      </c>
      <c r="F147" s="1">
        <v>828</v>
      </c>
      <c r="G147" s="37">
        <v>56448.54</v>
      </c>
      <c r="H147" s="37">
        <v>5644.85</v>
      </c>
      <c r="I147" s="47">
        <v>37455</v>
      </c>
      <c r="J147" s="47">
        <v>38503</v>
      </c>
      <c r="K147" s="47">
        <v>38503</v>
      </c>
      <c r="L147" s="30">
        <v>1021</v>
      </c>
      <c r="M147" s="30" t="s">
        <v>322</v>
      </c>
      <c r="N147" s="48">
        <v>1048</v>
      </c>
      <c r="O147" s="48"/>
      <c r="P147" s="48"/>
      <c r="Q147" s="48"/>
      <c r="R147" s="48"/>
    </row>
    <row r="148" spans="2:18" s="2" customFormat="1" ht="9.75">
      <c r="B148" s="66" t="s">
        <v>323</v>
      </c>
      <c r="C148" s="64" t="s">
        <v>51</v>
      </c>
      <c r="D148" s="2" t="s">
        <v>324</v>
      </c>
      <c r="E148" s="1">
        <v>53.2</v>
      </c>
      <c r="F148" s="1">
        <v>1679.5</v>
      </c>
      <c r="G148" s="37">
        <v>49957.8</v>
      </c>
      <c r="H148" s="37">
        <v>4995.78</v>
      </c>
      <c r="I148" s="47">
        <v>37460</v>
      </c>
      <c r="J148" s="47">
        <v>38503</v>
      </c>
      <c r="K148" s="47">
        <v>38503</v>
      </c>
      <c r="L148" s="30">
        <v>1021</v>
      </c>
      <c r="M148" s="30" t="s">
        <v>127</v>
      </c>
      <c r="N148" s="48">
        <v>1043</v>
      </c>
      <c r="O148" s="48"/>
      <c r="P148" s="48"/>
      <c r="Q148" s="48"/>
      <c r="R148" s="48"/>
    </row>
    <row r="149" spans="2:18" s="2" customFormat="1" ht="9.75">
      <c r="B149" s="66" t="s">
        <v>325</v>
      </c>
      <c r="C149" s="64" t="s">
        <v>51</v>
      </c>
      <c r="D149" s="2" t="s">
        <v>326</v>
      </c>
      <c r="E149" s="1">
        <v>25.9</v>
      </c>
      <c r="F149" s="1">
        <v>253</v>
      </c>
      <c r="G149" s="37">
        <v>4541</v>
      </c>
      <c r="H149" s="37">
        <v>454.1</v>
      </c>
      <c r="I149" s="47">
        <v>37320</v>
      </c>
      <c r="J149" s="47">
        <v>38503</v>
      </c>
      <c r="K149" s="47">
        <v>38503</v>
      </c>
      <c r="L149" s="30">
        <v>1021</v>
      </c>
      <c r="M149" s="30" t="s">
        <v>327</v>
      </c>
      <c r="N149" s="48">
        <v>1183</v>
      </c>
      <c r="O149" s="48"/>
      <c r="P149" s="48"/>
      <c r="Q149" s="48"/>
      <c r="R149" s="48"/>
    </row>
    <row r="150" spans="2:18" s="2" customFormat="1" ht="9.75">
      <c r="B150" s="66" t="s">
        <v>328</v>
      </c>
      <c r="C150" s="64" t="s">
        <v>51</v>
      </c>
      <c r="D150" s="2" t="s">
        <v>329</v>
      </c>
      <c r="E150" s="1">
        <v>62.4</v>
      </c>
      <c r="F150" s="1">
        <v>1537</v>
      </c>
      <c r="G150" s="37">
        <v>26485</v>
      </c>
      <c r="H150" s="37">
        <v>2648.5</v>
      </c>
      <c r="I150" s="47">
        <v>37389</v>
      </c>
      <c r="J150" s="47">
        <v>38503</v>
      </c>
      <c r="K150" s="47">
        <v>38503</v>
      </c>
      <c r="L150" s="30">
        <v>1021</v>
      </c>
      <c r="M150" s="30" t="s">
        <v>287</v>
      </c>
      <c r="N150" s="48">
        <v>1114</v>
      </c>
      <c r="O150" s="48"/>
      <c r="P150" s="48"/>
      <c r="Q150" s="48"/>
      <c r="R150" s="48"/>
    </row>
    <row r="151" spans="2:18" s="2" customFormat="1" ht="9.75">
      <c r="B151" s="66" t="s">
        <v>330</v>
      </c>
      <c r="C151" s="64" t="s">
        <v>51</v>
      </c>
      <c r="D151" s="2" t="s">
        <v>331</v>
      </c>
      <c r="E151" s="1">
        <v>14.2</v>
      </c>
      <c r="F151" s="1">
        <v>396.2</v>
      </c>
      <c r="G151" s="37">
        <v>8592.8</v>
      </c>
      <c r="H151" s="37">
        <v>859.28</v>
      </c>
      <c r="I151" s="47">
        <v>37319</v>
      </c>
      <c r="J151" s="47">
        <v>38503</v>
      </c>
      <c r="K151" s="47">
        <v>38503</v>
      </c>
      <c r="L151" s="30">
        <v>1021</v>
      </c>
      <c r="M151" s="30" t="s">
        <v>67</v>
      </c>
      <c r="N151" s="48">
        <v>1184</v>
      </c>
      <c r="O151" s="48"/>
      <c r="P151" s="48"/>
      <c r="Q151" s="48"/>
      <c r="R151" s="48"/>
    </row>
    <row r="152" spans="2:18" s="2" customFormat="1" ht="9.75">
      <c r="B152" s="66" t="s">
        <v>332</v>
      </c>
      <c r="C152" s="64" t="s">
        <v>51</v>
      </c>
      <c r="D152" s="2" t="s">
        <v>333</v>
      </c>
      <c r="E152" s="1">
        <v>31.4</v>
      </c>
      <c r="F152" s="1">
        <v>936.87</v>
      </c>
      <c r="G152" s="37">
        <v>30356.78</v>
      </c>
      <c r="H152" s="37">
        <v>3035.68</v>
      </c>
      <c r="I152" s="47">
        <v>37459</v>
      </c>
      <c r="J152" s="47">
        <v>38503</v>
      </c>
      <c r="K152" s="47">
        <v>38503</v>
      </c>
      <c r="L152" s="30">
        <v>1021</v>
      </c>
      <c r="M152" s="30" t="s">
        <v>334</v>
      </c>
      <c r="N152" s="48">
        <v>1044</v>
      </c>
      <c r="O152" s="48"/>
      <c r="P152" s="48"/>
      <c r="Q152" s="48"/>
      <c r="R152" s="48"/>
    </row>
    <row r="153" spans="2:18" s="2" customFormat="1" ht="9.75">
      <c r="B153" s="66" t="s">
        <v>335</v>
      </c>
      <c r="C153" s="64" t="s">
        <v>51</v>
      </c>
      <c r="D153" s="2" t="s">
        <v>336</v>
      </c>
      <c r="E153" s="1">
        <v>23.2</v>
      </c>
      <c r="F153" s="1">
        <v>542.7</v>
      </c>
      <c r="G153" s="37">
        <v>17212.99</v>
      </c>
      <c r="H153" s="37">
        <v>1721.29</v>
      </c>
      <c r="I153" s="47">
        <v>37382</v>
      </c>
      <c r="J153" s="47">
        <v>38503</v>
      </c>
      <c r="K153" s="47">
        <v>38503</v>
      </c>
      <c r="L153" s="30">
        <v>1021</v>
      </c>
      <c r="M153" s="30" t="s">
        <v>337</v>
      </c>
      <c r="N153" s="48">
        <v>1121</v>
      </c>
      <c r="O153" s="48"/>
      <c r="P153" s="48"/>
      <c r="Q153" s="48"/>
      <c r="R153" s="48"/>
    </row>
    <row r="154" spans="2:18" s="2" customFormat="1" ht="9.75">
      <c r="B154" s="66" t="s">
        <v>338</v>
      </c>
      <c r="C154" s="64" t="s">
        <v>51</v>
      </c>
      <c r="D154" s="2" t="s">
        <v>339</v>
      </c>
      <c r="E154" s="1">
        <v>29.2</v>
      </c>
      <c r="F154" s="1">
        <v>602.8</v>
      </c>
      <c r="G154" s="37">
        <v>12504.15</v>
      </c>
      <c r="H154" s="37">
        <v>1250.41</v>
      </c>
      <c r="I154" s="47">
        <v>37319</v>
      </c>
      <c r="J154" s="47">
        <v>38503</v>
      </c>
      <c r="K154" s="47">
        <v>38503</v>
      </c>
      <c r="L154" s="30">
        <v>1021</v>
      </c>
      <c r="M154" s="30" t="s">
        <v>67</v>
      </c>
      <c r="N154" s="48">
        <v>1184</v>
      </c>
      <c r="O154" s="48"/>
      <c r="P154" s="48"/>
      <c r="Q154" s="48"/>
      <c r="R154" s="48"/>
    </row>
    <row r="155" spans="2:18" s="2" customFormat="1" ht="9.75">
      <c r="B155" s="66" t="s">
        <v>340</v>
      </c>
      <c r="C155" s="64" t="s">
        <v>51</v>
      </c>
      <c r="D155" s="2" t="s">
        <v>341</v>
      </c>
      <c r="E155" s="1">
        <v>65</v>
      </c>
      <c r="F155" s="1">
        <v>1374.65</v>
      </c>
      <c r="G155" s="37">
        <v>36427.2</v>
      </c>
      <c r="H155" s="37">
        <v>3642.72</v>
      </c>
      <c r="I155" s="47">
        <v>37392</v>
      </c>
      <c r="J155" s="47">
        <v>38503</v>
      </c>
      <c r="K155" s="47">
        <v>38503</v>
      </c>
      <c r="L155" s="30">
        <v>1021</v>
      </c>
      <c r="M155" s="30" t="s">
        <v>155</v>
      </c>
      <c r="N155" s="48">
        <v>1111</v>
      </c>
      <c r="O155" s="48"/>
      <c r="P155" s="48"/>
      <c r="Q155" s="48"/>
      <c r="R155" s="48"/>
    </row>
    <row r="156" spans="2:18" s="2" customFormat="1" ht="9.75">
      <c r="B156" s="66" t="s">
        <v>342</v>
      </c>
      <c r="C156" s="64" t="s">
        <v>51</v>
      </c>
      <c r="D156" s="2" t="s">
        <v>343</v>
      </c>
      <c r="E156" s="1">
        <v>71.4</v>
      </c>
      <c r="F156" s="1">
        <v>1413</v>
      </c>
      <c r="G156" s="37">
        <v>75778.9</v>
      </c>
      <c r="H156" s="37">
        <v>7577.89</v>
      </c>
      <c r="I156" s="47">
        <v>37460</v>
      </c>
      <c r="J156" s="47">
        <v>38503</v>
      </c>
      <c r="K156" s="47">
        <v>38503</v>
      </c>
      <c r="L156" s="30">
        <v>1021</v>
      </c>
      <c r="M156" s="30" t="s">
        <v>67</v>
      </c>
      <c r="N156" s="48">
        <v>1043</v>
      </c>
      <c r="O156" s="48"/>
      <c r="P156" s="48"/>
      <c r="Q156" s="48"/>
      <c r="R156" s="48"/>
    </row>
    <row r="157" spans="2:18" s="2" customFormat="1" ht="9.75">
      <c r="B157" s="66" t="s">
        <v>344</v>
      </c>
      <c r="C157" s="64" t="s">
        <v>51</v>
      </c>
      <c r="D157" s="2" t="s">
        <v>345</v>
      </c>
      <c r="E157" s="1">
        <v>107</v>
      </c>
      <c r="F157" s="1">
        <v>1358</v>
      </c>
      <c r="G157" s="37">
        <v>25120.25</v>
      </c>
      <c r="H157" s="37">
        <v>2512.03</v>
      </c>
      <c r="I157" s="47">
        <v>37236</v>
      </c>
      <c r="J157" s="47">
        <v>38321</v>
      </c>
      <c r="K157" s="47">
        <v>38686</v>
      </c>
      <c r="L157" s="30">
        <v>1204</v>
      </c>
      <c r="M157" s="30" t="s">
        <v>141</v>
      </c>
      <c r="N157" s="48">
        <v>1450</v>
      </c>
      <c r="O157" s="48"/>
      <c r="P157" s="48"/>
      <c r="Q157" s="48"/>
      <c r="R157" s="48"/>
    </row>
    <row r="158" spans="2:18" s="2" customFormat="1" ht="9.75">
      <c r="B158" s="66" t="s">
        <v>346</v>
      </c>
      <c r="C158" s="64" t="s">
        <v>51</v>
      </c>
      <c r="D158" s="2" t="s">
        <v>347</v>
      </c>
      <c r="E158" s="1">
        <v>82</v>
      </c>
      <c r="F158" s="1">
        <v>2381</v>
      </c>
      <c r="G158" s="37">
        <v>144563</v>
      </c>
      <c r="H158" s="37">
        <v>14456.3</v>
      </c>
      <c r="I158" s="47">
        <v>37390</v>
      </c>
      <c r="J158" s="47">
        <v>38686</v>
      </c>
      <c r="K158" s="47">
        <v>38686</v>
      </c>
      <c r="L158" s="30">
        <v>1204</v>
      </c>
      <c r="M158" s="30" t="s">
        <v>72</v>
      </c>
      <c r="N158" s="48">
        <v>1296</v>
      </c>
      <c r="O158" s="48"/>
      <c r="P158" s="48"/>
      <c r="Q158" s="48"/>
      <c r="R158" s="48"/>
    </row>
    <row r="159" spans="2:18" s="2" customFormat="1" ht="9.75">
      <c r="B159" s="66" t="s">
        <v>348</v>
      </c>
      <c r="C159" s="64" t="s">
        <v>51</v>
      </c>
      <c r="D159" s="2" t="s">
        <v>349</v>
      </c>
      <c r="E159" s="1">
        <v>59.7</v>
      </c>
      <c r="F159" s="1">
        <v>1794</v>
      </c>
      <c r="G159" s="37">
        <v>116488.6</v>
      </c>
      <c r="H159" s="37">
        <v>11648.86</v>
      </c>
      <c r="I159" s="47">
        <v>37390</v>
      </c>
      <c r="J159" s="47">
        <v>38686</v>
      </c>
      <c r="K159" s="47">
        <v>38686</v>
      </c>
      <c r="L159" s="30">
        <v>1204</v>
      </c>
      <c r="M159" s="30" t="s">
        <v>72</v>
      </c>
      <c r="N159" s="48">
        <v>1296</v>
      </c>
      <c r="O159" s="48"/>
      <c r="P159" s="48"/>
      <c r="Q159" s="48"/>
      <c r="R159" s="48"/>
    </row>
    <row r="160" spans="2:18" s="2" customFormat="1" ht="9.75">
      <c r="B160" s="66" t="s">
        <v>350</v>
      </c>
      <c r="C160" s="64" t="s">
        <v>51</v>
      </c>
      <c r="D160" s="2" t="s">
        <v>351</v>
      </c>
      <c r="E160" s="1">
        <v>54.2</v>
      </c>
      <c r="F160" s="1">
        <v>944</v>
      </c>
      <c r="G160" s="37">
        <v>42019.97</v>
      </c>
      <c r="H160" s="37">
        <v>4201.99</v>
      </c>
      <c r="I160" s="47">
        <v>37467</v>
      </c>
      <c r="J160" s="47">
        <v>38686</v>
      </c>
      <c r="K160" s="47">
        <v>38686</v>
      </c>
      <c r="L160" s="30">
        <v>1204</v>
      </c>
      <c r="M160" s="30" t="s">
        <v>337</v>
      </c>
      <c r="N160" s="48">
        <v>1219</v>
      </c>
      <c r="O160" s="48"/>
      <c r="P160" s="48"/>
      <c r="Q160" s="48"/>
      <c r="R160" s="48"/>
    </row>
    <row r="161" spans="2:18" s="2" customFormat="1" ht="9.75">
      <c r="B161" s="66" t="s">
        <v>352</v>
      </c>
      <c r="C161" s="64" t="s">
        <v>51</v>
      </c>
      <c r="D161" s="2" t="s">
        <v>353</v>
      </c>
      <c r="E161" s="1">
        <v>42.7</v>
      </c>
      <c r="F161" s="1">
        <v>1143</v>
      </c>
      <c r="G161" s="37">
        <v>25797</v>
      </c>
      <c r="H161" s="37">
        <v>2579.7</v>
      </c>
      <c r="I161" s="47">
        <v>37386</v>
      </c>
      <c r="J161" s="47">
        <v>38686</v>
      </c>
      <c r="K161" s="47">
        <v>38686</v>
      </c>
      <c r="L161" s="30">
        <v>1204</v>
      </c>
      <c r="M161" s="30" t="s">
        <v>95</v>
      </c>
      <c r="N161" s="48">
        <v>1300</v>
      </c>
      <c r="O161" s="48"/>
      <c r="P161" s="48"/>
      <c r="Q161" s="48"/>
      <c r="R161" s="48"/>
    </row>
    <row r="162" spans="2:18" s="2" customFormat="1" ht="9.75">
      <c r="B162" s="66" t="s">
        <v>354</v>
      </c>
      <c r="C162" s="64" t="s">
        <v>51</v>
      </c>
      <c r="D162" s="2" t="s">
        <v>355</v>
      </c>
      <c r="E162" s="1">
        <v>88.9</v>
      </c>
      <c r="F162" s="1">
        <v>1935.4</v>
      </c>
      <c r="G162" s="37">
        <v>41789.2</v>
      </c>
      <c r="H162" s="37">
        <v>41789.2</v>
      </c>
      <c r="I162" s="47">
        <v>37378</v>
      </c>
      <c r="J162" s="47">
        <v>38686</v>
      </c>
      <c r="K162" s="47">
        <v>38686</v>
      </c>
      <c r="L162" s="30">
        <v>1204</v>
      </c>
      <c r="M162" s="30" t="s">
        <v>141</v>
      </c>
      <c r="N162" s="48">
        <v>1308</v>
      </c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