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<sst xmlns="http://schemas.openxmlformats.org/spreadsheetml/2006/main" count="568" uniqueCount="340">
  <si>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</si>
  <si>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</si>
  <si>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</si>
  <si>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</si>
  <si>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</si>
  <si>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</si>
  <si>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</si>
  <si>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</si>
  <si>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</si>
  <si>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</si>
  <si>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</si>
  <si>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</si>
  <si>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</si>
  <si>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</si>
  <si>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</si>
  <si>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</si>
  <si>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</si>
  <si>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</si>
  <si>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</si>
  <si>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</si>
  <si>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</si>
  <si>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</si>
  <si>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</si>
  <si>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</si>
  <si>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</si>
  <si>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</si>
  <si>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</si>
  <si>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</si>
  <si>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</si>
  <si>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</si>
  <si>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</si>
  <si>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</si>
  <si>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</si>
  <si>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</si>
  <si>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</si>
  <si>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</si>
  <si>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</si>
  <si>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</si>
  <si>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</si>
  <si>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</si>
  <si>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</si>
  <si>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</si>
  <si>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</si>
  <si>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</si>
  <si>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</si>
  <si>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</si>
  <si>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</si>
  <si>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</si>
  <si>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</si>
  <si>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</si>
  <si>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321320302</t>
  </si>
  <si>
    <t>1</t>
  </si>
  <si>
    <t>7/21/02 SALVAGE SALE</t>
  </si>
  <si>
    <t>HEIDTMAN LOGGING, INC.</t>
  </si>
  <si>
    <t>320200001</t>
  </si>
  <si>
    <t>CEMENT TURTLE SALE</t>
  </si>
  <si>
    <t>MINERICK LOGGING</t>
  </si>
  <si>
    <t>320120001</t>
  </si>
  <si>
    <t>KENTUCKY TOWN SOUTH</t>
  </si>
  <si>
    <t>321290201</t>
  </si>
  <si>
    <t>HARDWOOD SAWLOG SALVAGE</t>
  </si>
  <si>
    <t>ASPEN LUMBER CO.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</si>
  <si>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</si>
  <si>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</si>
  <si>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</si>
  <si>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</si>
  <si>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</si>
  <si>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</si>
  <si>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</si>
  <si>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</si>
  <si>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JOE LAFLEUR FOREST PRODUCTS</t>
  </si>
  <si>
    <t>320029801</t>
  </si>
  <si>
    <t>3</t>
  </si>
  <si>
    <t>CARLSHEND SOUTH</t>
  </si>
  <si>
    <t>K &amp; K LOGGING</t>
  </si>
  <si>
    <t>321099901</t>
  </si>
  <si>
    <t>CASEY LAKE ROAD ASPEN SALE</t>
  </si>
  <si>
    <t>MINERICK LOGGING, INC.</t>
  </si>
  <si>
    <t>321200001</t>
  </si>
  <si>
    <t>CO.RD.MP SALE</t>
  </si>
  <si>
    <t>HOLLI FOREST PRODUCTS, INC.</t>
  </si>
  <si>
    <t>320080001</t>
  </si>
  <si>
    <t>2</t>
  </si>
  <si>
    <t>DEAD HORSE ROAD</t>
  </si>
  <si>
    <t>321080101</t>
  </si>
  <si>
    <t>FLAT ROCK BIRCH NORTH</t>
  </si>
  <si>
    <t>EARL ST JOHN FOR PROD INC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</si>
  <si>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</si>
  <si>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</si>
  <si>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</si>
  <si>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</si>
  <si>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</si>
  <si>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</si>
  <si>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</si>
  <si>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</si>
  <si>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</si>
  <si>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</si>
  <si>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</si>
  <si>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</si>
  <si>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</si>
  <si>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</si>
  <si>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</si>
  <si>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</si>
  <si>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</si>
  <si>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</si>
  <si>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</si>
  <si>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</si>
  <si>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</si>
  <si>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</si>
  <si>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</si>
  <si>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</si>
  <si>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</si>
  <si>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</si>
  <si>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</si>
  <si>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</si>
  <si>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</si>
  <si>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</si>
  <si>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</si>
  <si>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</si>
  <si>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</si>
  <si>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</si>
  <si>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GIGUERE LOGGING, INC.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</si>
  <si>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</si>
  <si>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</si>
  <si>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</si>
  <si>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</si>
  <si>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</si>
  <si>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</si>
  <si>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</si>
  <si>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</si>
  <si>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</si>
  <si>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</si>
  <si>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</si>
  <si>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</si>
  <si>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</si>
  <si>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</si>
  <si>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</si>
  <si>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</si>
  <si>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</si>
  <si>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</si>
  <si>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</si>
  <si>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</si>
  <si>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</si>
  <si>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</si>
  <si>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</si>
  <si>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</si>
  <si>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</si>
  <si>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</si>
  <si>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</si>
  <si>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</si>
  <si>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</si>
  <si>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</si>
  <si>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</si>
  <si>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</si>
  <si>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</si>
  <si>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</si>
  <si>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</si>
  <si>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</si>
  <si>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</si>
  <si>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</si>
  <si>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</si>
  <si>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</si>
  <si>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</si>
  <si>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</si>
  <si>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</si>
  <si>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</si>
  <si>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</si>
  <si>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</si>
  <si>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</si>
  <si>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</si>
  <si>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</si>
  <si>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</si>
  <si>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</si>
  <si>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</si>
  <si>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</si>
  <si>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</si>
  <si>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</si>
  <si>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</si>
  <si>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</si>
  <si>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</si>
  <si>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</si>
  <si>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</si>
  <si>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</si>
  <si>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</si>
  <si>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</si>
  <si>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</si>
  <si>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</si>
  <si>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</si>
  <si>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</si>
  <si>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</si>
  <si>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</si>
  <si>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</si>
  <si>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</si>
  <si>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</si>
  <si>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</si>
  <si>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</si>
  <si>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</si>
  <si>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</si>
  <si>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</si>
  <si>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</si>
  <si>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</si>
  <si>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</si>
  <si>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</si>
  <si>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</si>
  <si>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</si>
  <si>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</si>
  <si>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JIM CHARLES FOREST PRODUCTS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</si>
  <si>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</si>
  <si>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</si>
  <si>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</si>
  <si>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</si>
  <si>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</si>
  <si>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</si>
  <si>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</si>
  <si>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</si>
  <si>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</si>
  <si>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</si>
  <si>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</si>
  <si>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</si>
  <si>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</si>
  <si>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</si>
  <si>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</si>
  <si>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</si>
  <si>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</si>
  <si>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</si>
  <si>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</si>
  <si>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</si>
  <si>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</si>
  <si>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</si>
  <si>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</si>
  <si>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</si>
  <si>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</si>
  <si>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</si>
  <si>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</si>
  <si>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</si>
  <si>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</si>
  <si>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</si>
  <si>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</si>
  <si>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</si>
  <si>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</si>
  <si>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</si>
  <si>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</si>
  <si>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</si>
  <si>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</si>
  <si>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</si>
  <si>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</si>
  <si>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</si>
  <si>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</si>
  <si>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</si>
  <si>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</si>
  <si>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</si>
  <si>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</si>
  <si>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</si>
  <si>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</si>
  <si>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</si>
  <si>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</si>
  <si>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</si>
  <si>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</si>
  <si>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</si>
  <si>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</si>
  <si>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</si>
  <si>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</si>
  <si>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</si>
  <si>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</si>
  <si>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</si>
  <si>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</si>
  <si>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</si>
  <si>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</si>
  <si>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</si>
  <si>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</si>
  <si>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</si>
  <si>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</si>
  <si>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</si>
  <si>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</si>
  <si>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</si>
  <si>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</si>
  <si>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</si>
  <si>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</si>
  <si>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</si>
  <si>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</si>
  <si>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</si>
  <si>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</si>
  <si>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</si>
  <si>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</si>
  <si>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</si>
  <si>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</si>
  <si>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320190201</t>
  </si>
  <si>
    <t>HANILTON HOMESTEAD WEST</t>
  </si>
  <si>
    <t>321180301</t>
  </si>
  <si>
    <t>HAWKINS POND ROAD SALE</t>
  </si>
  <si>
    <t>LAFLEUR FOREST PRODUCTS LLC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</si>
  <si>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</si>
  <si>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</si>
  <si>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</si>
  <si>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</si>
  <si>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</si>
  <si>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</si>
  <si>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</si>
  <si>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</si>
  <si>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</si>
  <si>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</si>
  <si>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</si>
  <si>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</si>
  <si>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</si>
  <si>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</si>
  <si>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</si>
  <si>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</si>
  <si>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</si>
  <si>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</si>
  <si>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</si>
  <si>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</si>
  <si>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</si>
  <si>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</si>
  <si>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</si>
  <si>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</si>
  <si>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</si>
  <si>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</si>
  <si>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</si>
  <si>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</si>
  <si>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320010301</t>
  </si>
  <si>
    <t>COLD TRAIL ASPEN</t>
  </si>
  <si>
    <t>K-B ENTERPRIZES</t>
  </si>
  <si>
    <t>321060201</t>
  </si>
  <si>
    <t>HAGENS LAKE BIRCH SALE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</si>
  <si>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</si>
  <si>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</si>
  <si>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</si>
  <si>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</si>
  <si>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</si>
  <si>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</si>
  <si>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321240301</t>
  </si>
  <si>
    <t>CAMP 11 TRUCK TRAIL SALE</t>
  </si>
  <si>
    <t>321150301</t>
  </si>
  <si>
    <t>CAMP HOPE ROAD SALE</t>
  </si>
  <si>
    <t>321160301</t>
  </si>
  <si>
    <t>FLAT ROCK BRIDGE SALE</t>
  </si>
  <si>
    <t>321230301</t>
  </si>
  <si>
    <t>CAMP 11 CREEK SALE</t>
  </si>
  <si>
    <t>ROY A. NELSON JR.&amp;SON F.P. INC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</si>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</sst>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8141.099999999999</v>
      </c>
      <c r="L17" s="30"/>
    </row>
    <row r="18" spans="4:12" ht="12.75">
      <c r="D18" s="12" t="s">
        <v>37</v>
      </c>
      <c r="G18" s="21">
        <f>DSUM(DATABASE,5,U15:U16)</f>
        <v>123846.43000000002</v>
      </c>
      <c r="L18" s="30"/>
    </row>
    <row r="19" spans="4:12" ht="12.75">
      <c r="D19" s="12" t="s">
        <v>34</v>
      </c>
      <c r="G19" s="18">
        <f>DSUM(DATABASE,6,V15:V16)</f>
        <v>3962060.66</v>
      </c>
      <c r="L19" s="30"/>
    </row>
    <row r="20" spans="4:12" ht="12.75">
      <c r="D20" s="12" t="s">
        <v>38</v>
      </c>
      <c r="G20" s="18">
        <f>DSUM(DATABASE,7,W15:W16)</f>
        <v>1445409.91</v>
      </c>
      <c r="L20" s="30"/>
    </row>
    <row r="21" spans="4:12" ht="12.75">
      <c r="D21" s="12" t="s">
        <v>35</v>
      </c>
      <c r="E21" s="22"/>
      <c r="F21" s="22"/>
      <c r="G21" s="18">
        <f>+G19-G20</f>
        <v>2516650.75</v>
      </c>
      <c r="L21" s="30"/>
    </row>
    <row r="22" spans="4:12" ht="12.75">
      <c r="D22" s="12" t="s">
        <v>44</v>
      </c>
      <c r="E22" s="22"/>
      <c r="F22" s="22"/>
      <c r="G22" s="45">
        <f>+G20/G19</f>
        <v>0.36481266543758567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3.003474774473772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670</v>
      </c>
      <c r="G31" s="37">
        <v>84376.62</v>
      </c>
      <c r="H31" s="37">
        <v>84376.62</v>
      </c>
      <c r="I31" s="47">
        <v>37635</v>
      </c>
      <c r="J31" s="47">
        <v>37772</v>
      </c>
      <c r="K31" s="47">
        <v>37772</v>
      </c>
      <c r="L31" s="30">
        <v>-74</v>
      </c>
      <c r="M31" s="30" t="s">
        <v>53</v>
      </c>
      <c r="N31" s="48">
        <v>137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27</v>
      </c>
      <c r="F32" s="1">
        <v>537.3</v>
      </c>
      <c r="G32" s="37">
        <v>13490.52</v>
      </c>
      <c r="H32" s="37">
        <v>11601.84</v>
      </c>
      <c r="I32" s="47">
        <v>36650</v>
      </c>
      <c r="J32" s="47">
        <v>37772</v>
      </c>
      <c r="K32" s="47">
        <v>37772</v>
      </c>
      <c r="L32" s="30">
        <v>-74</v>
      </c>
      <c r="M32" s="30" t="s">
        <v>56</v>
      </c>
      <c r="N32" s="48">
        <v>1122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52</v>
      </c>
      <c r="F33" s="1">
        <v>1142.8</v>
      </c>
      <c r="G33" s="37">
        <v>33072.3</v>
      </c>
      <c r="H33" s="37">
        <v>3307.23</v>
      </c>
      <c r="I33" s="47">
        <v>36735</v>
      </c>
      <c r="J33" s="47">
        <v>37772</v>
      </c>
      <c r="K33" s="47">
        <v>37772</v>
      </c>
      <c r="L33" s="30">
        <v>-74</v>
      </c>
      <c r="M33" s="30" t="s">
        <v>56</v>
      </c>
      <c r="N33" s="48">
        <v>1037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156</v>
      </c>
      <c r="F34" s="1">
        <v>265</v>
      </c>
      <c r="G34" s="37">
        <v>103182.67</v>
      </c>
      <c r="H34" s="37">
        <v>103182.67</v>
      </c>
      <c r="I34" s="47">
        <v>37495</v>
      </c>
      <c r="J34" s="47">
        <v>37772</v>
      </c>
      <c r="K34" s="47">
        <v>37833</v>
      </c>
      <c r="L34" s="30">
        <v>-13</v>
      </c>
      <c r="M34" s="30" t="s">
        <v>61</v>
      </c>
      <c r="N34" s="48">
        <v>338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131.8</v>
      </c>
      <c r="F35" s="1">
        <v>1747.6</v>
      </c>
      <c r="G35" s="37">
        <v>51617.48</v>
      </c>
      <c r="H35" s="37">
        <v>24260.22</v>
      </c>
      <c r="I35" s="47">
        <v>36894</v>
      </c>
      <c r="J35" s="47">
        <v>37955</v>
      </c>
      <c r="K35" s="47">
        <v>37955</v>
      </c>
      <c r="L35" s="30">
        <v>109</v>
      </c>
      <c r="M35" s="30" t="s">
        <v>64</v>
      </c>
      <c r="N35" s="48">
        <v>1061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56.8</v>
      </c>
      <c r="F36" s="1">
        <v>565.4</v>
      </c>
      <c r="G36" s="37">
        <v>12438.48</v>
      </c>
      <c r="H36" s="37">
        <v>12438.48</v>
      </c>
      <c r="I36" s="47">
        <v>36623</v>
      </c>
      <c r="J36" s="47">
        <v>37590</v>
      </c>
      <c r="K36" s="47">
        <v>37955</v>
      </c>
      <c r="L36" s="30">
        <v>109</v>
      </c>
      <c r="M36" s="30" t="s">
        <v>67</v>
      </c>
      <c r="N36" s="48">
        <v>1332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33.7</v>
      </c>
      <c r="F37" s="1">
        <v>803.2</v>
      </c>
      <c r="G37" s="37">
        <v>23901.22</v>
      </c>
      <c r="H37" s="37">
        <v>23901.22</v>
      </c>
      <c r="I37" s="47">
        <v>36880</v>
      </c>
      <c r="J37" s="47">
        <v>37955</v>
      </c>
      <c r="K37" s="47">
        <v>37955</v>
      </c>
      <c r="L37" s="30">
        <v>109</v>
      </c>
      <c r="M37" s="30" t="s">
        <v>70</v>
      </c>
      <c r="N37" s="48">
        <v>1075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39.7</v>
      </c>
      <c r="F38" s="1">
        <v>315.2</v>
      </c>
      <c r="G38" s="37">
        <v>4866.62</v>
      </c>
      <c r="H38" s="37">
        <v>486.66</v>
      </c>
      <c r="I38" s="47">
        <v>36250</v>
      </c>
      <c r="J38" s="47">
        <v>37225</v>
      </c>
      <c r="K38" s="47">
        <v>37955</v>
      </c>
      <c r="L38" s="30">
        <v>109</v>
      </c>
      <c r="M38" s="30" t="s">
        <v>74</v>
      </c>
      <c r="N38" s="48">
        <v>1705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61.4</v>
      </c>
      <c r="F39" s="1">
        <v>1771.4</v>
      </c>
      <c r="G39" s="37">
        <v>42262.66</v>
      </c>
      <c r="H39" s="37">
        <v>28950.79</v>
      </c>
      <c r="I39" s="47">
        <v>36360</v>
      </c>
      <c r="J39" s="47">
        <v>37225</v>
      </c>
      <c r="K39" s="47">
        <v>37955</v>
      </c>
      <c r="L39" s="30">
        <v>109</v>
      </c>
      <c r="M39" s="30" t="s">
        <v>77</v>
      </c>
      <c r="N39" s="48">
        <v>1595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79.6</v>
      </c>
      <c r="F40" s="1">
        <v>1639.2</v>
      </c>
      <c r="G40" s="37">
        <v>56003.26</v>
      </c>
      <c r="H40" s="37">
        <v>58414.88</v>
      </c>
      <c r="I40" s="47">
        <v>36763</v>
      </c>
      <c r="J40" s="47">
        <v>37590</v>
      </c>
      <c r="K40" s="47">
        <v>37955</v>
      </c>
      <c r="L40" s="30">
        <v>109</v>
      </c>
      <c r="M40" s="30" t="s">
        <v>80</v>
      </c>
      <c r="N40" s="48">
        <v>1192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82</v>
      </c>
      <c r="D41" s="46" t="s">
        <v>83</v>
      </c>
      <c r="E41" s="1">
        <v>56.5</v>
      </c>
      <c r="F41" s="1">
        <v>771.6</v>
      </c>
      <c r="G41" s="37">
        <v>14879.2</v>
      </c>
      <c r="H41" s="37">
        <v>2678.25</v>
      </c>
      <c r="I41" s="47">
        <v>36942</v>
      </c>
      <c r="J41" s="47">
        <v>37955</v>
      </c>
      <c r="K41" s="47">
        <v>37955</v>
      </c>
      <c r="L41" s="5">
        <v>109</v>
      </c>
      <c r="M41" s="46" t="s">
        <v>74</v>
      </c>
      <c r="N41" s="2">
        <v>1013</v>
      </c>
    </row>
    <row r="42" spans="2:18" s="2" customFormat="1" ht="9.75">
      <c r="B42" s="66" t="s">
        <v>84</v>
      </c>
      <c r="C42" s="64" t="s">
        <v>82</v>
      </c>
      <c r="D42" s="2" t="s">
        <v>85</v>
      </c>
      <c r="E42" s="1">
        <v>68.5</v>
      </c>
      <c r="F42" s="1">
        <v>1686.6</v>
      </c>
      <c r="G42" s="37">
        <v>37650</v>
      </c>
      <c r="H42" s="37">
        <v>3765</v>
      </c>
      <c r="I42" s="47">
        <v>37029</v>
      </c>
      <c r="J42" s="47">
        <v>37955</v>
      </c>
      <c r="K42" s="47">
        <v>37955</v>
      </c>
      <c r="L42" s="30">
        <v>109</v>
      </c>
      <c r="M42" s="30" t="s">
        <v>86</v>
      </c>
      <c r="N42" s="48">
        <v>926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82</v>
      </c>
      <c r="D43" s="2" t="s">
        <v>88</v>
      </c>
      <c r="E43" s="1">
        <v>52.5</v>
      </c>
      <c r="F43" s="1">
        <v>1336.6</v>
      </c>
      <c r="G43" s="37">
        <v>34446</v>
      </c>
      <c r="H43" s="37">
        <v>3444.6</v>
      </c>
      <c r="I43" s="47">
        <v>37029</v>
      </c>
      <c r="J43" s="47">
        <v>37955</v>
      </c>
      <c r="K43" s="47">
        <v>37955</v>
      </c>
      <c r="L43" s="30">
        <v>109</v>
      </c>
      <c r="M43" s="30" t="s">
        <v>86</v>
      </c>
      <c r="N43" s="48">
        <v>926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48.8</v>
      </c>
      <c r="F44" s="1">
        <v>896.2</v>
      </c>
      <c r="G44" s="37">
        <v>29958</v>
      </c>
      <c r="H44" s="37">
        <v>29958</v>
      </c>
      <c r="I44" s="47">
        <v>37028</v>
      </c>
      <c r="J44" s="47">
        <v>37955</v>
      </c>
      <c r="K44" s="47">
        <v>37955</v>
      </c>
      <c r="L44" s="30">
        <v>109</v>
      </c>
      <c r="M44" s="30" t="s">
        <v>91</v>
      </c>
      <c r="N44" s="48">
        <v>927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64.8</v>
      </c>
      <c r="F45" s="1">
        <v>1842</v>
      </c>
      <c r="G45" s="37">
        <v>94869.42</v>
      </c>
      <c r="H45" s="37">
        <v>44588.63</v>
      </c>
      <c r="I45" s="47">
        <v>37061</v>
      </c>
      <c r="J45" s="47">
        <v>37955</v>
      </c>
      <c r="K45" s="47">
        <v>37955</v>
      </c>
      <c r="L45" s="30">
        <v>109</v>
      </c>
      <c r="M45" s="30" t="s">
        <v>80</v>
      </c>
      <c r="N45" s="48">
        <v>894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123.6</v>
      </c>
      <c r="F46" s="1">
        <v>551.5</v>
      </c>
      <c r="G46" s="37">
        <v>17538.15</v>
      </c>
      <c r="H46" s="37">
        <v>17538.15</v>
      </c>
      <c r="I46" s="47">
        <v>36895</v>
      </c>
      <c r="J46" s="47">
        <v>37590</v>
      </c>
      <c r="K46" s="47">
        <v>37955</v>
      </c>
      <c r="L46" s="30">
        <v>109</v>
      </c>
      <c r="M46" s="30" t="s">
        <v>80</v>
      </c>
      <c r="N46" s="48">
        <v>1060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21.4</v>
      </c>
      <c r="F47" s="1">
        <v>515.8</v>
      </c>
      <c r="G47" s="37">
        <v>16136.33</v>
      </c>
      <c r="H47" s="37">
        <v>1613.63</v>
      </c>
      <c r="I47" s="47">
        <v>37147</v>
      </c>
      <c r="J47" s="47">
        <v>37955</v>
      </c>
      <c r="K47" s="47">
        <v>37955</v>
      </c>
      <c r="L47" s="30">
        <v>109</v>
      </c>
      <c r="M47" s="30" t="s">
        <v>77</v>
      </c>
      <c r="N47" s="48">
        <v>808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40.9</v>
      </c>
      <c r="F48" s="1">
        <v>635</v>
      </c>
      <c r="G48" s="37">
        <v>36211.29</v>
      </c>
      <c r="H48" s="37">
        <v>36211.29</v>
      </c>
      <c r="I48" s="47">
        <v>36763</v>
      </c>
      <c r="J48" s="47">
        <v>37590</v>
      </c>
      <c r="K48" s="47">
        <v>37955</v>
      </c>
      <c r="L48" s="30">
        <v>109</v>
      </c>
      <c r="M48" s="30" t="s">
        <v>80</v>
      </c>
      <c r="N48" s="48">
        <v>1192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183.4</v>
      </c>
      <c r="F49" s="1">
        <v>2093.2</v>
      </c>
      <c r="G49" s="37">
        <v>50795.71</v>
      </c>
      <c r="H49" s="37">
        <v>5079.57</v>
      </c>
      <c r="I49" s="47">
        <v>36522</v>
      </c>
      <c r="J49" s="47">
        <v>37590</v>
      </c>
      <c r="K49" s="47">
        <v>37955</v>
      </c>
      <c r="L49" s="30">
        <v>109</v>
      </c>
      <c r="M49" s="30" t="s">
        <v>102</v>
      </c>
      <c r="N49" s="48">
        <v>1433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45.4</v>
      </c>
      <c r="F50" s="1">
        <v>591.3</v>
      </c>
      <c r="G50" s="37">
        <v>12699.94</v>
      </c>
      <c r="H50" s="37">
        <v>1762.19</v>
      </c>
      <c r="I50" s="47">
        <v>36551</v>
      </c>
      <c r="J50" s="47">
        <v>37590</v>
      </c>
      <c r="K50" s="47">
        <v>37955</v>
      </c>
      <c r="L50" s="30">
        <v>109</v>
      </c>
      <c r="M50" s="30" t="s">
        <v>105</v>
      </c>
      <c r="N50" s="48">
        <v>1404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64.5</v>
      </c>
      <c r="F51" s="1">
        <v>562.9</v>
      </c>
      <c r="G51" s="37">
        <v>14479.67</v>
      </c>
      <c r="H51" s="37">
        <v>1447.96</v>
      </c>
      <c r="I51" s="47">
        <v>36896</v>
      </c>
      <c r="J51" s="47">
        <v>37955</v>
      </c>
      <c r="K51" s="47">
        <v>37955</v>
      </c>
      <c r="L51" s="30">
        <v>109</v>
      </c>
      <c r="M51" s="30" t="s">
        <v>108</v>
      </c>
      <c r="N51" s="48">
        <v>1059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9</v>
      </c>
      <c r="F52" s="1">
        <v>89</v>
      </c>
      <c r="G52" s="37">
        <v>6385.05</v>
      </c>
      <c r="H52" s="37">
        <v>638.51</v>
      </c>
      <c r="I52" s="47">
        <v>37215</v>
      </c>
      <c r="J52" s="47">
        <v>37955</v>
      </c>
      <c r="K52" s="47">
        <v>37955</v>
      </c>
      <c r="L52" s="30">
        <v>109</v>
      </c>
      <c r="M52" s="30" t="s">
        <v>111</v>
      </c>
      <c r="N52" s="48">
        <v>740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125</v>
      </c>
      <c r="F53" s="1">
        <v>1029.3</v>
      </c>
      <c r="G53" s="37">
        <v>32469.78</v>
      </c>
      <c r="H53" s="37">
        <v>32469.78</v>
      </c>
      <c r="I53" s="47">
        <v>36510</v>
      </c>
      <c r="J53" s="47">
        <v>37590</v>
      </c>
      <c r="K53" s="47">
        <v>37955</v>
      </c>
      <c r="L53" s="30">
        <v>109</v>
      </c>
      <c r="M53" s="30" t="s">
        <v>114</v>
      </c>
      <c r="N53" s="48">
        <v>1445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68</v>
      </c>
      <c r="F54" s="1">
        <v>1308.4</v>
      </c>
      <c r="G54" s="37">
        <v>35770.55</v>
      </c>
      <c r="H54" s="37">
        <v>26827.9</v>
      </c>
      <c r="I54" s="47">
        <v>36930</v>
      </c>
      <c r="J54" s="47">
        <v>37955</v>
      </c>
      <c r="K54" s="47">
        <v>37955</v>
      </c>
      <c r="L54" s="30">
        <v>109</v>
      </c>
      <c r="M54" s="30" t="s">
        <v>77</v>
      </c>
      <c r="N54" s="48">
        <v>1025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82</v>
      </c>
      <c r="D55" s="2" t="s">
        <v>118</v>
      </c>
      <c r="E55" s="1">
        <v>42.3</v>
      </c>
      <c r="F55" s="1">
        <v>741.4</v>
      </c>
      <c r="G55" s="37">
        <v>15455.57</v>
      </c>
      <c r="H55" s="37">
        <v>1545.55</v>
      </c>
      <c r="I55" s="47">
        <v>36574</v>
      </c>
      <c r="J55" s="47">
        <v>37590</v>
      </c>
      <c r="K55" s="47">
        <v>37955</v>
      </c>
      <c r="L55" s="30">
        <v>109</v>
      </c>
      <c r="M55" s="30" t="s">
        <v>86</v>
      </c>
      <c r="N55" s="48">
        <v>1381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41.5</v>
      </c>
      <c r="F56" s="1">
        <v>668.64</v>
      </c>
      <c r="G56" s="37">
        <v>20279.63</v>
      </c>
      <c r="H56" s="37">
        <v>2027.96</v>
      </c>
      <c r="I56" s="47">
        <v>36915</v>
      </c>
      <c r="J56" s="47">
        <v>37955</v>
      </c>
      <c r="K56" s="47">
        <v>37955</v>
      </c>
      <c r="L56" s="30">
        <v>109</v>
      </c>
      <c r="M56" s="30" t="s">
        <v>121</v>
      </c>
      <c r="N56" s="48">
        <v>1040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33.2</v>
      </c>
      <c r="F57" s="1">
        <v>361.7</v>
      </c>
      <c r="G57" s="37">
        <v>6569.2</v>
      </c>
      <c r="H57" s="37">
        <v>938.45</v>
      </c>
      <c r="I57" s="47">
        <v>36255</v>
      </c>
      <c r="J57" s="47">
        <v>37407</v>
      </c>
      <c r="K57" s="47">
        <v>38110</v>
      </c>
      <c r="L57" s="30">
        <v>264</v>
      </c>
      <c r="M57" s="30" t="s">
        <v>64</v>
      </c>
      <c r="N57" s="48">
        <v>1855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14.6</v>
      </c>
      <c r="F58" s="1">
        <v>198.4</v>
      </c>
      <c r="G58" s="37">
        <v>5085.43</v>
      </c>
      <c r="H58" s="37">
        <v>2542.72</v>
      </c>
      <c r="I58" s="47">
        <v>37011</v>
      </c>
      <c r="J58" s="47">
        <v>38138</v>
      </c>
      <c r="K58" s="47">
        <v>38138</v>
      </c>
      <c r="L58" s="30">
        <v>292</v>
      </c>
      <c r="M58" s="30" t="s">
        <v>105</v>
      </c>
      <c r="N58" s="48">
        <v>1127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72</v>
      </c>
      <c r="D59" s="2" t="s">
        <v>127</v>
      </c>
      <c r="E59" s="1">
        <v>134.7</v>
      </c>
      <c r="F59" s="1">
        <v>835</v>
      </c>
      <c r="G59" s="37">
        <v>12225.76</v>
      </c>
      <c r="H59" s="37">
        <v>1222.58</v>
      </c>
      <c r="I59" s="47">
        <v>36235</v>
      </c>
      <c r="J59" s="47">
        <v>37407</v>
      </c>
      <c r="K59" s="47">
        <v>38138</v>
      </c>
      <c r="L59" s="30">
        <v>292</v>
      </c>
      <c r="M59" s="30" t="s">
        <v>74</v>
      </c>
      <c r="N59" s="48">
        <v>1903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116</v>
      </c>
      <c r="F60" s="1">
        <v>1440.4</v>
      </c>
      <c r="G60" s="37">
        <v>39837.22</v>
      </c>
      <c r="H60" s="37">
        <v>28188.57</v>
      </c>
      <c r="I60" s="47">
        <v>36763</v>
      </c>
      <c r="J60" s="47">
        <v>37772</v>
      </c>
      <c r="K60" s="47">
        <v>38138</v>
      </c>
      <c r="L60" s="30">
        <v>292</v>
      </c>
      <c r="M60" s="30" t="s">
        <v>130</v>
      </c>
      <c r="N60" s="48">
        <v>1375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42.9</v>
      </c>
      <c r="F61" s="1">
        <v>682.2</v>
      </c>
      <c r="G61" s="37">
        <v>14887.73</v>
      </c>
      <c r="H61" s="37">
        <v>1488.77</v>
      </c>
      <c r="I61" s="47">
        <v>37148</v>
      </c>
      <c r="J61" s="47">
        <v>38138</v>
      </c>
      <c r="K61" s="47">
        <v>38138</v>
      </c>
      <c r="L61" s="30">
        <v>292</v>
      </c>
      <c r="M61" s="30" t="s">
        <v>133</v>
      </c>
      <c r="N61" s="48">
        <v>990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39.1</v>
      </c>
      <c r="F62" s="1">
        <v>611.42</v>
      </c>
      <c r="G62" s="37">
        <v>23310.12</v>
      </c>
      <c r="H62" s="37">
        <v>2331.01</v>
      </c>
      <c r="I62" s="47">
        <v>37106</v>
      </c>
      <c r="J62" s="47">
        <v>38138</v>
      </c>
      <c r="K62" s="47">
        <v>38138</v>
      </c>
      <c r="L62" s="30">
        <v>292</v>
      </c>
      <c r="M62" s="30" t="s">
        <v>121</v>
      </c>
      <c r="N62" s="48">
        <v>1032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82</v>
      </c>
      <c r="D63" s="2" t="s">
        <v>137</v>
      </c>
      <c r="E63" s="1">
        <v>17</v>
      </c>
      <c r="F63" s="1">
        <v>308.9</v>
      </c>
      <c r="G63" s="37">
        <v>8108.18</v>
      </c>
      <c r="H63" s="37">
        <v>810.82</v>
      </c>
      <c r="I63" s="47">
        <v>37099</v>
      </c>
      <c r="J63" s="47">
        <v>38138</v>
      </c>
      <c r="K63" s="47">
        <v>38138</v>
      </c>
      <c r="L63" s="30">
        <v>292</v>
      </c>
      <c r="M63" s="30" t="s">
        <v>86</v>
      </c>
      <c r="N63" s="48">
        <v>1039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85.7</v>
      </c>
      <c r="F64" s="1">
        <v>1188.6</v>
      </c>
      <c r="G64" s="37">
        <v>19509.17</v>
      </c>
      <c r="H64" s="37">
        <v>19509.17</v>
      </c>
      <c r="I64" s="47">
        <v>36741</v>
      </c>
      <c r="J64" s="47">
        <v>37772</v>
      </c>
      <c r="K64" s="47">
        <v>38138</v>
      </c>
      <c r="L64" s="30">
        <v>292</v>
      </c>
      <c r="M64" s="30" t="s">
        <v>53</v>
      </c>
      <c r="N64" s="48">
        <v>1397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58.8</v>
      </c>
      <c r="F65" s="1">
        <v>614.4</v>
      </c>
      <c r="G65" s="37">
        <v>17115.29</v>
      </c>
      <c r="H65" s="37">
        <v>1711.53</v>
      </c>
      <c r="I65" s="47">
        <v>37011</v>
      </c>
      <c r="J65" s="47">
        <v>38138</v>
      </c>
      <c r="K65" s="47">
        <v>38138</v>
      </c>
      <c r="L65" s="30">
        <v>292</v>
      </c>
      <c r="M65" s="30" t="s">
        <v>108</v>
      </c>
      <c r="N65" s="48">
        <v>1127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35.4</v>
      </c>
      <c r="F66" s="1">
        <v>536.8</v>
      </c>
      <c r="G66" s="37">
        <v>12085.31</v>
      </c>
      <c r="H66" s="37">
        <v>1208.53</v>
      </c>
      <c r="I66" s="47">
        <v>37011</v>
      </c>
      <c r="J66" s="47">
        <v>38138</v>
      </c>
      <c r="K66" s="47">
        <v>38138</v>
      </c>
      <c r="L66" s="30">
        <v>292</v>
      </c>
      <c r="M66" s="30" t="s">
        <v>108</v>
      </c>
      <c r="N66" s="48">
        <v>1127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207.4</v>
      </c>
      <c r="F67" s="1">
        <v>4671</v>
      </c>
      <c r="G67" s="37">
        <v>93039</v>
      </c>
      <c r="H67" s="37">
        <v>46519.51</v>
      </c>
      <c r="I67" s="47">
        <v>36955</v>
      </c>
      <c r="J67" s="47">
        <v>38138</v>
      </c>
      <c r="K67" s="47">
        <v>38138</v>
      </c>
      <c r="L67" s="30">
        <v>292</v>
      </c>
      <c r="M67" s="30" t="s">
        <v>146</v>
      </c>
      <c r="N67" s="48">
        <v>1183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125</v>
      </c>
      <c r="F68" s="1">
        <v>946.2</v>
      </c>
      <c r="G68" s="37">
        <v>43309.5</v>
      </c>
      <c r="H68" s="37">
        <v>4330.95</v>
      </c>
      <c r="I68" s="47">
        <v>37295</v>
      </c>
      <c r="J68" s="47">
        <v>38138</v>
      </c>
      <c r="K68" s="47">
        <v>38138</v>
      </c>
      <c r="L68" s="30">
        <v>292</v>
      </c>
      <c r="M68" s="30" t="s">
        <v>149</v>
      </c>
      <c r="N68" s="48">
        <v>843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82</v>
      </c>
      <c r="D69" s="2" t="s">
        <v>151</v>
      </c>
      <c r="E69" s="1">
        <v>20.9</v>
      </c>
      <c r="F69" s="1">
        <v>529.6</v>
      </c>
      <c r="G69" s="37">
        <v>13741.2</v>
      </c>
      <c r="H69" s="37">
        <v>1374.12</v>
      </c>
      <c r="I69" s="47">
        <v>37011</v>
      </c>
      <c r="J69" s="47">
        <v>38138</v>
      </c>
      <c r="K69" s="47">
        <v>38138</v>
      </c>
      <c r="L69" s="30">
        <v>292</v>
      </c>
      <c r="M69" s="30" t="s">
        <v>86</v>
      </c>
      <c r="N69" s="48">
        <v>1127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71.5</v>
      </c>
      <c r="F70" s="1">
        <v>796.2</v>
      </c>
      <c r="G70" s="37">
        <v>13255.01</v>
      </c>
      <c r="H70" s="37">
        <v>13255.01</v>
      </c>
      <c r="I70" s="47">
        <v>37012</v>
      </c>
      <c r="J70" s="47">
        <v>38138</v>
      </c>
      <c r="K70" s="47">
        <v>38138</v>
      </c>
      <c r="L70" s="30">
        <v>292</v>
      </c>
      <c r="M70" s="30" t="s">
        <v>53</v>
      </c>
      <c r="N70" s="48">
        <v>1126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34.4</v>
      </c>
      <c r="F71" s="1">
        <v>1133.69</v>
      </c>
      <c r="G71" s="37">
        <v>28500.99</v>
      </c>
      <c r="H71" s="37">
        <v>11400.39</v>
      </c>
      <c r="I71" s="47">
        <v>37011</v>
      </c>
      <c r="J71" s="47">
        <v>38138</v>
      </c>
      <c r="K71" s="47">
        <v>38138</v>
      </c>
      <c r="L71" s="30">
        <v>292</v>
      </c>
      <c r="M71" s="30" t="s">
        <v>105</v>
      </c>
      <c r="N71" s="48">
        <v>1127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143.4</v>
      </c>
      <c r="F72" s="1">
        <v>1789</v>
      </c>
      <c r="G72" s="37">
        <v>62580.82</v>
      </c>
      <c r="H72" s="37">
        <v>6258.08</v>
      </c>
      <c r="I72" s="47">
        <v>36983</v>
      </c>
      <c r="J72" s="47">
        <v>38138</v>
      </c>
      <c r="K72" s="47">
        <v>38138</v>
      </c>
      <c r="L72" s="30">
        <v>292</v>
      </c>
      <c r="M72" s="30" t="s">
        <v>105</v>
      </c>
      <c r="N72" s="48">
        <v>1155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170.4</v>
      </c>
      <c r="F73" s="1">
        <v>3225.95</v>
      </c>
      <c r="G73" s="37">
        <v>118951.24</v>
      </c>
      <c r="H73" s="37">
        <v>11895.12</v>
      </c>
      <c r="I73" s="47">
        <v>37267</v>
      </c>
      <c r="J73" s="47">
        <v>38321</v>
      </c>
      <c r="K73" s="47">
        <v>38321</v>
      </c>
      <c r="L73" s="30">
        <v>475</v>
      </c>
      <c r="M73" s="30" t="s">
        <v>70</v>
      </c>
      <c r="N73" s="48">
        <v>1054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126.8</v>
      </c>
      <c r="F74" s="1">
        <v>1537.3</v>
      </c>
      <c r="G74" s="37">
        <v>27059.19</v>
      </c>
      <c r="H74" s="37">
        <v>12988.4</v>
      </c>
      <c r="I74" s="47">
        <v>37294</v>
      </c>
      <c r="J74" s="47">
        <v>38321</v>
      </c>
      <c r="K74" s="47">
        <v>38321</v>
      </c>
      <c r="L74" s="30">
        <v>475</v>
      </c>
      <c r="M74" s="30" t="s">
        <v>121</v>
      </c>
      <c r="N74" s="48">
        <v>1027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58.6</v>
      </c>
      <c r="F75" s="1">
        <v>875.69</v>
      </c>
      <c r="G75" s="37">
        <v>18000</v>
      </c>
      <c r="H75" s="37">
        <v>1809.12</v>
      </c>
      <c r="I75" s="47">
        <v>37258</v>
      </c>
      <c r="J75" s="47">
        <v>38321</v>
      </c>
      <c r="K75" s="47">
        <v>38321</v>
      </c>
      <c r="L75" s="30">
        <v>475</v>
      </c>
      <c r="M75" s="30" t="s">
        <v>164</v>
      </c>
      <c r="N75" s="48">
        <v>1063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119.8</v>
      </c>
      <c r="F76" s="1">
        <v>871.8</v>
      </c>
      <c r="G76" s="37">
        <v>32547.3</v>
      </c>
      <c r="H76" s="37">
        <v>22132.18</v>
      </c>
      <c r="I76" s="47">
        <v>37172</v>
      </c>
      <c r="J76" s="47">
        <v>38321</v>
      </c>
      <c r="K76" s="47">
        <v>38321</v>
      </c>
      <c r="L76" s="30">
        <v>475</v>
      </c>
      <c r="M76" s="30" t="s">
        <v>167</v>
      </c>
      <c r="N76" s="48">
        <v>1149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19.2</v>
      </c>
      <c r="F77" s="1">
        <v>412</v>
      </c>
      <c r="G77" s="37">
        <v>7476</v>
      </c>
      <c r="H77" s="37">
        <v>747.6</v>
      </c>
      <c r="I77" s="47">
        <v>37378</v>
      </c>
      <c r="J77" s="47">
        <v>38321</v>
      </c>
      <c r="K77" s="47">
        <v>38321</v>
      </c>
      <c r="L77" s="30">
        <v>475</v>
      </c>
      <c r="M77" s="30" t="s">
        <v>146</v>
      </c>
      <c r="N77" s="48">
        <v>943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31</v>
      </c>
      <c r="F78" s="1">
        <v>258.8</v>
      </c>
      <c r="G78" s="37">
        <v>6517.2</v>
      </c>
      <c r="H78" s="37">
        <v>651.77</v>
      </c>
      <c r="I78" s="47">
        <v>37201</v>
      </c>
      <c r="J78" s="47">
        <v>38321</v>
      </c>
      <c r="K78" s="47">
        <v>38321</v>
      </c>
      <c r="L78" s="30">
        <v>475</v>
      </c>
      <c r="M78" s="30" t="s">
        <v>70</v>
      </c>
      <c r="N78" s="48">
        <v>1120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51</v>
      </c>
      <c r="D79" s="2" t="s">
        <v>173</v>
      </c>
      <c r="E79" s="1">
        <v>103.1</v>
      </c>
      <c r="F79" s="1">
        <v>1273.2</v>
      </c>
      <c r="G79" s="37">
        <v>28465</v>
      </c>
      <c r="H79" s="37">
        <v>15371.1</v>
      </c>
      <c r="I79" s="47">
        <v>37235</v>
      </c>
      <c r="J79" s="47">
        <v>38321</v>
      </c>
      <c r="K79" s="47">
        <v>38321</v>
      </c>
      <c r="L79" s="30">
        <v>475</v>
      </c>
      <c r="M79" s="30" t="s">
        <v>174</v>
      </c>
      <c r="N79" s="48">
        <v>1086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76.2</v>
      </c>
      <c r="F80" s="1">
        <v>842.8</v>
      </c>
      <c r="G80" s="37">
        <v>14328.12</v>
      </c>
      <c r="H80" s="37">
        <v>1432.81</v>
      </c>
      <c r="I80" s="47">
        <v>37229</v>
      </c>
      <c r="J80" s="47">
        <v>38321</v>
      </c>
      <c r="K80" s="47">
        <v>38321</v>
      </c>
      <c r="L80" s="30">
        <v>475</v>
      </c>
      <c r="M80" s="30" t="s">
        <v>64</v>
      </c>
      <c r="N80" s="48">
        <v>1092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51</v>
      </c>
      <c r="D81" s="2" t="s">
        <v>178</v>
      </c>
      <c r="E81" s="1">
        <v>7.9</v>
      </c>
      <c r="F81" s="1">
        <v>71.4</v>
      </c>
      <c r="G81" s="37">
        <v>1409.5</v>
      </c>
      <c r="H81" s="37">
        <v>140.95</v>
      </c>
      <c r="I81" s="47">
        <v>37230</v>
      </c>
      <c r="J81" s="47">
        <v>38321</v>
      </c>
      <c r="K81" s="47">
        <v>38321</v>
      </c>
      <c r="L81" s="30">
        <v>475</v>
      </c>
      <c r="M81" s="30" t="s">
        <v>179</v>
      </c>
      <c r="N81" s="48">
        <v>1091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12</v>
      </c>
      <c r="F82" s="1">
        <v>115.3</v>
      </c>
      <c r="G82" s="37">
        <v>4752.98</v>
      </c>
      <c r="H82" s="37">
        <v>475.29</v>
      </c>
      <c r="I82" s="47">
        <v>37377</v>
      </c>
      <c r="J82" s="47">
        <v>38321</v>
      </c>
      <c r="K82" s="47">
        <v>38321</v>
      </c>
      <c r="L82" s="30">
        <v>475</v>
      </c>
      <c r="M82" s="30" t="s">
        <v>182</v>
      </c>
      <c r="N82" s="48">
        <v>944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21</v>
      </c>
      <c r="F83" s="1">
        <v>350.4</v>
      </c>
      <c r="G83" s="37">
        <v>8777.7</v>
      </c>
      <c r="H83" s="37">
        <v>877.77</v>
      </c>
      <c r="I83" s="47">
        <v>37201</v>
      </c>
      <c r="J83" s="47">
        <v>38321</v>
      </c>
      <c r="K83" s="47">
        <v>38321</v>
      </c>
      <c r="L83" s="30">
        <v>475</v>
      </c>
      <c r="M83" s="30" t="s">
        <v>70</v>
      </c>
      <c r="N83" s="48">
        <v>1120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52</v>
      </c>
      <c r="F84" s="1">
        <v>488.3</v>
      </c>
      <c r="G84" s="37">
        <v>7673.4</v>
      </c>
      <c r="H84" s="37">
        <v>767.34</v>
      </c>
      <c r="I84" s="47">
        <v>37228</v>
      </c>
      <c r="J84" s="47">
        <v>38321</v>
      </c>
      <c r="K84" s="47">
        <v>38321</v>
      </c>
      <c r="L84" s="30">
        <v>475</v>
      </c>
      <c r="M84" s="30" t="s">
        <v>146</v>
      </c>
      <c r="N84" s="48">
        <v>1093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130</v>
      </c>
      <c r="F85" s="1">
        <v>1047.9</v>
      </c>
      <c r="G85" s="37">
        <v>21485.19</v>
      </c>
      <c r="H85" s="37">
        <v>21485.19</v>
      </c>
      <c r="I85" s="47">
        <v>37246</v>
      </c>
      <c r="J85" s="47">
        <v>38321</v>
      </c>
      <c r="K85" s="47">
        <v>38321</v>
      </c>
      <c r="L85" s="30">
        <v>475</v>
      </c>
      <c r="M85" s="30" t="s">
        <v>121</v>
      </c>
      <c r="N85" s="48">
        <v>1075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128</v>
      </c>
      <c r="F86" s="1">
        <v>1077.8</v>
      </c>
      <c r="G86" s="37">
        <v>23683.41</v>
      </c>
      <c r="H86" s="37">
        <v>2368.34</v>
      </c>
      <c r="I86" s="47">
        <v>37229</v>
      </c>
      <c r="J86" s="47">
        <v>38321</v>
      </c>
      <c r="K86" s="47">
        <v>38321</v>
      </c>
      <c r="L86" s="30">
        <v>475</v>
      </c>
      <c r="M86" s="30" t="s">
        <v>64</v>
      </c>
      <c r="N86" s="48">
        <v>1092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103.2</v>
      </c>
      <c r="F87" s="1">
        <v>825.6</v>
      </c>
      <c r="G87" s="37">
        <v>57675.18</v>
      </c>
      <c r="H87" s="37">
        <v>36912.11</v>
      </c>
      <c r="I87" s="47">
        <v>37287</v>
      </c>
      <c r="J87" s="47">
        <v>38321</v>
      </c>
      <c r="K87" s="47">
        <v>38321</v>
      </c>
      <c r="L87" s="30">
        <v>475</v>
      </c>
      <c r="M87" s="30" t="s">
        <v>193</v>
      </c>
      <c r="N87" s="48">
        <v>1034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58</v>
      </c>
      <c r="F88" s="1">
        <v>615.2</v>
      </c>
      <c r="G88" s="37">
        <v>10182.6</v>
      </c>
      <c r="H88" s="37">
        <v>1018.26</v>
      </c>
      <c r="I88" s="47">
        <v>37238</v>
      </c>
      <c r="J88" s="47">
        <v>38321</v>
      </c>
      <c r="K88" s="47">
        <v>38321</v>
      </c>
      <c r="L88" s="30">
        <v>475</v>
      </c>
      <c r="M88" s="30" t="s">
        <v>146</v>
      </c>
      <c r="N88" s="48">
        <v>1083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53.5</v>
      </c>
      <c r="F89" s="1">
        <v>367.7</v>
      </c>
      <c r="G89" s="37">
        <v>7747.39</v>
      </c>
      <c r="H89" s="37">
        <v>3486.33</v>
      </c>
      <c r="I89" s="47">
        <v>37258</v>
      </c>
      <c r="J89" s="47">
        <v>38321</v>
      </c>
      <c r="K89" s="47">
        <v>38321</v>
      </c>
      <c r="L89" s="30">
        <v>475</v>
      </c>
      <c r="M89" s="30" t="s">
        <v>164</v>
      </c>
      <c r="N89" s="48">
        <v>1063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149.6</v>
      </c>
      <c r="F90" s="1">
        <v>1033</v>
      </c>
      <c r="G90" s="37">
        <v>17243.43</v>
      </c>
      <c r="H90" s="37">
        <v>1724.34</v>
      </c>
      <c r="I90" s="47">
        <v>37300</v>
      </c>
      <c r="J90" s="47">
        <v>38321</v>
      </c>
      <c r="K90" s="47">
        <v>38321</v>
      </c>
      <c r="L90" s="30">
        <v>475</v>
      </c>
      <c r="M90" s="30" t="s">
        <v>133</v>
      </c>
      <c r="N90" s="48">
        <v>1021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12.9</v>
      </c>
      <c r="F91" s="1">
        <v>85</v>
      </c>
      <c r="G91" s="37">
        <v>3891</v>
      </c>
      <c r="H91" s="37">
        <v>3891</v>
      </c>
      <c r="I91" s="47">
        <v>37209</v>
      </c>
      <c r="J91" s="47">
        <v>38321</v>
      </c>
      <c r="K91" s="47">
        <v>38321</v>
      </c>
      <c r="L91" s="30">
        <v>475</v>
      </c>
      <c r="M91" s="30" t="s">
        <v>70</v>
      </c>
      <c r="N91" s="48">
        <v>1112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29.2</v>
      </c>
      <c r="F92" s="1">
        <v>730.4</v>
      </c>
      <c r="G92" s="37">
        <v>17467.53</v>
      </c>
      <c r="H92" s="37">
        <v>12052.6</v>
      </c>
      <c r="I92" s="47">
        <v>37286</v>
      </c>
      <c r="J92" s="47">
        <v>38321</v>
      </c>
      <c r="K92" s="47">
        <v>38321</v>
      </c>
      <c r="L92" s="30">
        <v>475</v>
      </c>
      <c r="M92" s="30" t="s">
        <v>91</v>
      </c>
      <c r="N92" s="48">
        <v>1035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21.5</v>
      </c>
      <c r="F93" s="1">
        <v>184.3</v>
      </c>
      <c r="G93" s="37">
        <v>3285.41</v>
      </c>
      <c r="H93" s="37">
        <v>328.54</v>
      </c>
      <c r="I93" s="47">
        <v>37229</v>
      </c>
      <c r="J93" s="47">
        <v>38321</v>
      </c>
      <c r="K93" s="47">
        <v>38321</v>
      </c>
      <c r="L93" s="30">
        <v>475</v>
      </c>
      <c r="M93" s="30" t="s">
        <v>206</v>
      </c>
      <c r="N93" s="48">
        <v>1092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163</v>
      </c>
      <c r="F94" s="1">
        <v>1435</v>
      </c>
      <c r="G94" s="37">
        <v>58080</v>
      </c>
      <c r="H94" s="37">
        <v>5808</v>
      </c>
      <c r="I94" s="47">
        <v>37284</v>
      </c>
      <c r="J94" s="47">
        <v>38321</v>
      </c>
      <c r="K94" s="47">
        <v>38321</v>
      </c>
      <c r="L94" s="30">
        <v>475</v>
      </c>
      <c r="M94" s="30" t="s">
        <v>146</v>
      </c>
      <c r="N94" s="48">
        <v>1037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56</v>
      </c>
      <c r="F95" s="1">
        <v>797</v>
      </c>
      <c r="G95" s="37">
        <v>21801.1</v>
      </c>
      <c r="H95" s="37">
        <v>11990.61</v>
      </c>
      <c r="I95" s="47">
        <v>37209</v>
      </c>
      <c r="J95" s="47">
        <v>38321</v>
      </c>
      <c r="K95" s="47">
        <v>38321</v>
      </c>
      <c r="L95" s="30">
        <v>475</v>
      </c>
      <c r="M95" s="30" t="s">
        <v>70</v>
      </c>
      <c r="N95" s="48">
        <v>1112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13</v>
      </c>
      <c r="F96" s="1">
        <v>227.3</v>
      </c>
      <c r="G96" s="37">
        <v>6308.45</v>
      </c>
      <c r="H96" s="37">
        <v>6308.45</v>
      </c>
      <c r="I96" s="47">
        <v>37209</v>
      </c>
      <c r="J96" s="47">
        <v>38321</v>
      </c>
      <c r="K96" s="47">
        <v>38321</v>
      </c>
      <c r="L96" s="30">
        <v>475</v>
      </c>
      <c r="M96" s="30" t="s">
        <v>70</v>
      </c>
      <c r="N96" s="48">
        <v>1112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65.2</v>
      </c>
      <c r="F97" s="1">
        <v>1942.4</v>
      </c>
      <c r="G97" s="37">
        <v>57237.05</v>
      </c>
      <c r="H97" s="37">
        <v>18315.85</v>
      </c>
      <c r="I97" s="47">
        <v>37174</v>
      </c>
      <c r="J97" s="47">
        <v>38321</v>
      </c>
      <c r="K97" s="47">
        <v>38321</v>
      </c>
      <c r="L97" s="30">
        <v>475</v>
      </c>
      <c r="M97" s="30" t="s">
        <v>215</v>
      </c>
      <c r="N97" s="48">
        <v>1147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130.3</v>
      </c>
      <c r="F98" s="1">
        <v>1560</v>
      </c>
      <c r="G98" s="37">
        <v>85514.4</v>
      </c>
      <c r="H98" s="37">
        <v>8551.44</v>
      </c>
      <c r="I98" s="47">
        <v>37201</v>
      </c>
      <c r="J98" s="47">
        <v>38321</v>
      </c>
      <c r="K98" s="47">
        <v>38321</v>
      </c>
      <c r="L98" s="30">
        <v>475</v>
      </c>
      <c r="M98" s="30" t="s">
        <v>121</v>
      </c>
      <c r="N98" s="48">
        <v>1120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41</v>
      </c>
      <c r="F99" s="1">
        <v>222.2</v>
      </c>
      <c r="G99" s="37">
        <v>3752.8</v>
      </c>
      <c r="H99" s="37">
        <v>375.28</v>
      </c>
      <c r="I99" s="47">
        <v>37096</v>
      </c>
      <c r="J99" s="47">
        <v>38321</v>
      </c>
      <c r="K99" s="47">
        <v>38321</v>
      </c>
      <c r="L99" s="30">
        <v>475</v>
      </c>
      <c r="M99" s="30" t="s">
        <v>220</v>
      </c>
      <c r="N99" s="48">
        <v>1225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52.5</v>
      </c>
      <c r="F100" s="1">
        <v>466.4</v>
      </c>
      <c r="G100" s="37">
        <v>9739</v>
      </c>
      <c r="H100" s="37">
        <v>973.9</v>
      </c>
      <c r="I100" s="47">
        <v>37235</v>
      </c>
      <c r="J100" s="47">
        <v>38321</v>
      </c>
      <c r="K100" s="47">
        <v>38321</v>
      </c>
      <c r="L100" s="30">
        <v>475</v>
      </c>
      <c r="M100" s="30" t="s">
        <v>223</v>
      </c>
      <c r="N100" s="48">
        <v>1086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54.3</v>
      </c>
      <c r="F101" s="1">
        <v>929.6</v>
      </c>
      <c r="G101" s="37">
        <v>16048.25</v>
      </c>
      <c r="H101" s="37">
        <v>1604.83</v>
      </c>
      <c r="I101" s="47">
        <v>37719</v>
      </c>
      <c r="J101" s="47">
        <v>38502</v>
      </c>
      <c r="K101" s="47">
        <v>38502</v>
      </c>
      <c r="L101" s="30">
        <v>656</v>
      </c>
      <c r="M101" s="30" t="s">
        <v>226</v>
      </c>
      <c r="N101" s="48">
        <v>783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16.4</v>
      </c>
      <c r="F102" s="1">
        <v>135.8</v>
      </c>
      <c r="G102" s="37">
        <v>2662.88</v>
      </c>
      <c r="H102" s="37">
        <v>266.28</v>
      </c>
      <c r="I102" s="47">
        <v>37216</v>
      </c>
      <c r="J102" s="47">
        <v>38502</v>
      </c>
      <c r="K102" s="47">
        <v>38502</v>
      </c>
      <c r="L102" s="30">
        <v>656</v>
      </c>
      <c r="M102" s="30" t="s">
        <v>179</v>
      </c>
      <c r="N102" s="48">
        <v>1286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33.8</v>
      </c>
      <c r="F103" s="1">
        <v>1136.34</v>
      </c>
      <c r="G103" s="37">
        <v>28427.86</v>
      </c>
      <c r="H103" s="37">
        <v>9665.48</v>
      </c>
      <c r="I103" s="47">
        <v>37482</v>
      </c>
      <c r="J103" s="47">
        <v>38503</v>
      </c>
      <c r="K103" s="47">
        <v>38503</v>
      </c>
      <c r="L103" s="30">
        <v>657</v>
      </c>
      <c r="M103" s="30" t="s">
        <v>179</v>
      </c>
      <c r="N103" s="48">
        <v>1021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65.2</v>
      </c>
      <c r="F104" s="1">
        <v>1509</v>
      </c>
      <c r="G104" s="37">
        <v>28626.5</v>
      </c>
      <c r="H104" s="37">
        <v>2862.65</v>
      </c>
      <c r="I104" s="47">
        <v>37448</v>
      </c>
      <c r="J104" s="47">
        <v>38503</v>
      </c>
      <c r="K104" s="47">
        <v>38503</v>
      </c>
      <c r="L104" s="30">
        <v>657</v>
      </c>
      <c r="M104" s="30" t="s">
        <v>105</v>
      </c>
      <c r="N104" s="48">
        <v>1055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41.8</v>
      </c>
      <c r="F105" s="1">
        <v>1018</v>
      </c>
      <c r="G105" s="37">
        <v>19698.5</v>
      </c>
      <c r="H105" s="37">
        <v>1969.85</v>
      </c>
      <c r="I105" s="47">
        <v>37448</v>
      </c>
      <c r="J105" s="47">
        <v>38503</v>
      </c>
      <c r="K105" s="47">
        <v>38503</v>
      </c>
      <c r="L105" s="30">
        <v>657</v>
      </c>
      <c r="M105" s="30" t="s">
        <v>105</v>
      </c>
      <c r="N105" s="48">
        <v>1055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52.3</v>
      </c>
      <c r="F106" s="1">
        <v>1000</v>
      </c>
      <c r="G106" s="37">
        <v>40591</v>
      </c>
      <c r="H106" s="37">
        <v>35720.08</v>
      </c>
      <c r="I106" s="47">
        <v>37684</v>
      </c>
      <c r="J106" s="47">
        <v>38503</v>
      </c>
      <c r="K106" s="47">
        <v>38503</v>
      </c>
      <c r="L106" s="30">
        <v>657</v>
      </c>
      <c r="M106" s="30" t="s">
        <v>77</v>
      </c>
      <c r="N106" s="48">
        <v>819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27</v>
      </c>
      <c r="F107" s="1">
        <v>828</v>
      </c>
      <c r="G107" s="37">
        <v>56448.54</v>
      </c>
      <c r="H107" s="37">
        <v>5644.85</v>
      </c>
      <c r="I107" s="47">
        <v>37455</v>
      </c>
      <c r="J107" s="47">
        <v>38503</v>
      </c>
      <c r="K107" s="47">
        <v>38503</v>
      </c>
      <c r="L107" s="30">
        <v>657</v>
      </c>
      <c r="M107" s="30" t="s">
        <v>239</v>
      </c>
      <c r="N107" s="48">
        <v>1048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53.2</v>
      </c>
      <c r="F108" s="1">
        <v>1679.5</v>
      </c>
      <c r="G108" s="37">
        <v>49957.8</v>
      </c>
      <c r="H108" s="37">
        <v>4995.78</v>
      </c>
      <c r="I108" s="47">
        <v>37460</v>
      </c>
      <c r="J108" s="47">
        <v>38503</v>
      </c>
      <c r="K108" s="47">
        <v>38503</v>
      </c>
      <c r="L108" s="30">
        <v>657</v>
      </c>
      <c r="M108" s="30" t="s">
        <v>70</v>
      </c>
      <c r="N108" s="48">
        <v>1043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62.4</v>
      </c>
      <c r="F109" s="1">
        <v>1537</v>
      </c>
      <c r="G109" s="37">
        <v>26485</v>
      </c>
      <c r="H109" s="37">
        <v>2648.5</v>
      </c>
      <c r="I109" s="47">
        <v>37389</v>
      </c>
      <c r="J109" s="47">
        <v>38503</v>
      </c>
      <c r="K109" s="47">
        <v>38503</v>
      </c>
      <c r="L109" s="30">
        <v>657</v>
      </c>
      <c r="M109" s="30" t="s">
        <v>244</v>
      </c>
      <c r="N109" s="48">
        <v>1114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14.2</v>
      </c>
      <c r="F110" s="1">
        <v>396.2</v>
      </c>
      <c r="G110" s="37">
        <v>8592.8</v>
      </c>
      <c r="H110" s="37">
        <v>859.28</v>
      </c>
      <c r="I110" s="47">
        <v>37319</v>
      </c>
      <c r="J110" s="47">
        <v>38503</v>
      </c>
      <c r="K110" s="47">
        <v>38503</v>
      </c>
      <c r="L110" s="30">
        <v>657</v>
      </c>
      <c r="M110" s="30" t="s">
        <v>77</v>
      </c>
      <c r="N110" s="48">
        <v>1184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31.4</v>
      </c>
      <c r="F111" s="1">
        <v>936.87</v>
      </c>
      <c r="G111" s="37">
        <v>30356.78</v>
      </c>
      <c r="H111" s="37">
        <v>3035.68</v>
      </c>
      <c r="I111" s="47">
        <v>37459</v>
      </c>
      <c r="J111" s="47">
        <v>38503</v>
      </c>
      <c r="K111" s="47">
        <v>38503</v>
      </c>
      <c r="L111" s="30">
        <v>657</v>
      </c>
      <c r="M111" s="30" t="s">
        <v>249</v>
      </c>
      <c r="N111" s="48">
        <v>1044</v>
      </c>
      <c r="O111" s="48"/>
      <c r="P111" s="48"/>
      <c r="Q111" s="48"/>
      <c r="R111" s="48"/>
    </row>
    <row r="112" spans="2:18" s="2" customFormat="1" ht="9.75">
      <c r="B112" s="66" t="s">
        <v>250</v>
      </c>
      <c r="C112" s="64" t="s">
        <v>51</v>
      </c>
      <c r="D112" s="2" t="s">
        <v>251</v>
      </c>
      <c r="E112" s="1">
        <v>65</v>
      </c>
      <c r="F112" s="1">
        <v>1374.65</v>
      </c>
      <c r="G112" s="37">
        <v>36427.2</v>
      </c>
      <c r="H112" s="37">
        <v>27320.4</v>
      </c>
      <c r="I112" s="47">
        <v>37392</v>
      </c>
      <c r="J112" s="47">
        <v>38503</v>
      </c>
      <c r="K112" s="47">
        <v>38503</v>
      </c>
      <c r="L112" s="30">
        <v>657</v>
      </c>
      <c r="M112" s="30" t="s">
        <v>74</v>
      </c>
      <c r="N112" s="48">
        <v>1111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71.4</v>
      </c>
      <c r="F113" s="1">
        <v>1413</v>
      </c>
      <c r="G113" s="37">
        <v>75778.9</v>
      </c>
      <c r="H113" s="37">
        <v>15913.56</v>
      </c>
      <c r="I113" s="47">
        <v>37460</v>
      </c>
      <c r="J113" s="47">
        <v>38503</v>
      </c>
      <c r="K113" s="47">
        <v>38503</v>
      </c>
      <c r="L113" s="30">
        <v>657</v>
      </c>
      <c r="M113" s="30" t="s">
        <v>77</v>
      </c>
      <c r="N113" s="48">
        <v>1043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26.6</v>
      </c>
      <c r="F114" s="1">
        <v>906.7</v>
      </c>
      <c r="G114" s="37">
        <v>30357.2</v>
      </c>
      <c r="H114" s="37">
        <v>3035.72</v>
      </c>
      <c r="I114" s="47">
        <v>37796</v>
      </c>
      <c r="J114" s="47">
        <v>38686</v>
      </c>
      <c r="K114" s="47">
        <v>38686</v>
      </c>
      <c r="L114" s="30">
        <v>840</v>
      </c>
      <c r="M114" s="30" t="s">
        <v>121</v>
      </c>
      <c r="N114" s="48">
        <v>890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119.4</v>
      </c>
      <c r="F115" s="1">
        <v>3624</v>
      </c>
      <c r="G115" s="37">
        <v>220592.88</v>
      </c>
      <c r="H115" s="37">
        <v>142282.4</v>
      </c>
      <c r="I115" s="47">
        <v>37714</v>
      </c>
      <c r="J115" s="47">
        <v>38686</v>
      </c>
      <c r="K115" s="47">
        <v>38686</v>
      </c>
      <c r="L115" s="30">
        <v>840</v>
      </c>
      <c r="M115" s="30" t="s">
        <v>239</v>
      </c>
      <c r="N115" s="48">
        <v>972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107</v>
      </c>
      <c r="F116" s="1">
        <v>1358</v>
      </c>
      <c r="G116" s="37">
        <v>25120.25</v>
      </c>
      <c r="H116" s="37">
        <v>25120.25</v>
      </c>
      <c r="I116" s="47">
        <v>37236</v>
      </c>
      <c r="J116" s="47">
        <v>38321</v>
      </c>
      <c r="K116" s="47">
        <v>38686</v>
      </c>
      <c r="L116" s="30">
        <v>840</v>
      </c>
      <c r="M116" s="30" t="s">
        <v>53</v>
      </c>
      <c r="N116" s="48">
        <v>1450</v>
      </c>
      <c r="O116" s="48"/>
      <c r="P116" s="48"/>
      <c r="Q116" s="48"/>
      <c r="R116" s="48"/>
    </row>
    <row r="117" spans="2:18" s="2" customFormat="1" ht="9.75">
      <c r="B117" s="66" t="s">
        <v>260</v>
      </c>
      <c r="C117" s="64" t="s">
        <v>51</v>
      </c>
      <c r="D117" s="2" t="s">
        <v>261</v>
      </c>
      <c r="E117" s="1">
        <v>82</v>
      </c>
      <c r="F117" s="1">
        <v>2381</v>
      </c>
      <c r="G117" s="37">
        <v>144563.03</v>
      </c>
      <c r="H117" s="37">
        <v>14456.3</v>
      </c>
      <c r="I117" s="47">
        <v>37390</v>
      </c>
      <c r="J117" s="47">
        <v>38686</v>
      </c>
      <c r="K117" s="47">
        <v>38686</v>
      </c>
      <c r="L117" s="30">
        <v>840</v>
      </c>
      <c r="M117" s="30" t="s">
        <v>80</v>
      </c>
      <c r="N117" s="48">
        <v>1296</v>
      </c>
      <c r="O117" s="48"/>
      <c r="P117" s="48"/>
      <c r="Q117" s="48"/>
      <c r="R117" s="48"/>
    </row>
    <row r="118" spans="2:18" s="2" customFormat="1" ht="9.75">
      <c r="B118" s="66" t="s">
        <v>262</v>
      </c>
      <c r="C118" s="64" t="s">
        <v>51</v>
      </c>
      <c r="D118" s="2" t="s">
        <v>263</v>
      </c>
      <c r="E118" s="1">
        <v>59.7</v>
      </c>
      <c r="F118" s="1">
        <v>1794</v>
      </c>
      <c r="G118" s="37">
        <v>116488.56</v>
      </c>
      <c r="H118" s="37">
        <v>76882.45</v>
      </c>
      <c r="I118" s="47">
        <v>37390</v>
      </c>
      <c r="J118" s="47">
        <v>38686</v>
      </c>
      <c r="K118" s="47">
        <v>38686</v>
      </c>
      <c r="L118" s="30">
        <v>840</v>
      </c>
      <c r="M118" s="30" t="s">
        <v>80</v>
      </c>
      <c r="N118" s="48">
        <v>1296</v>
      </c>
      <c r="O118" s="48"/>
      <c r="P118" s="48"/>
      <c r="Q118" s="48"/>
      <c r="R118" s="48"/>
    </row>
    <row r="119" spans="2:18" s="2" customFormat="1" ht="9.75">
      <c r="B119" s="66" t="s">
        <v>264</v>
      </c>
      <c r="C119" s="64" t="s">
        <v>51</v>
      </c>
      <c r="D119" s="2" t="s">
        <v>265</v>
      </c>
      <c r="E119" s="1">
        <v>54.2</v>
      </c>
      <c r="F119" s="1">
        <v>944</v>
      </c>
      <c r="G119" s="37">
        <v>42019.97</v>
      </c>
      <c r="H119" s="37">
        <v>4201.99</v>
      </c>
      <c r="I119" s="47">
        <v>37467</v>
      </c>
      <c r="J119" s="47">
        <v>38686</v>
      </c>
      <c r="K119" s="47">
        <v>38686</v>
      </c>
      <c r="L119" s="30">
        <v>840</v>
      </c>
      <c r="M119" s="30" t="s">
        <v>86</v>
      </c>
      <c r="N119" s="48">
        <v>1219</v>
      </c>
      <c r="O119" s="48"/>
      <c r="P119" s="48"/>
      <c r="Q119" s="48"/>
      <c r="R119" s="48"/>
    </row>
    <row r="120" spans="2:18" s="2" customFormat="1" ht="9.75">
      <c r="B120" s="66" t="s">
        <v>266</v>
      </c>
      <c r="C120" s="64" t="s">
        <v>51</v>
      </c>
      <c r="D120" s="2" t="s">
        <v>267</v>
      </c>
      <c r="E120" s="1">
        <v>171.7</v>
      </c>
      <c r="F120" s="1">
        <v>2027.7</v>
      </c>
      <c r="G120" s="37">
        <v>49794.39</v>
      </c>
      <c r="H120" s="37">
        <v>24897.19</v>
      </c>
      <c r="I120" s="47">
        <v>37692</v>
      </c>
      <c r="J120" s="47">
        <v>38686</v>
      </c>
      <c r="K120" s="47">
        <v>38686</v>
      </c>
      <c r="L120" s="30">
        <v>840</v>
      </c>
      <c r="M120" s="30" t="s">
        <v>268</v>
      </c>
      <c r="N120" s="48">
        <v>994</v>
      </c>
      <c r="O120" s="48"/>
      <c r="P120" s="48"/>
      <c r="Q120" s="48"/>
      <c r="R120" s="48"/>
    </row>
    <row r="121" spans="2:18" s="2" customFormat="1" ht="9.75">
      <c r="B121" s="66" t="s">
        <v>269</v>
      </c>
      <c r="C121" s="64" t="s">
        <v>51</v>
      </c>
      <c r="D121" s="2" t="s">
        <v>270</v>
      </c>
      <c r="E121" s="1">
        <v>42.7</v>
      </c>
      <c r="F121" s="1">
        <v>1143</v>
      </c>
      <c r="G121" s="37">
        <v>25797</v>
      </c>
      <c r="H121" s="37">
        <v>2579.7</v>
      </c>
      <c r="I121" s="47">
        <v>37386</v>
      </c>
      <c r="J121" s="47">
        <v>38686</v>
      </c>
      <c r="K121" s="47">
        <v>38686</v>
      </c>
      <c r="L121" s="30">
        <v>840</v>
      </c>
      <c r="M121" s="30" t="s">
        <v>91</v>
      </c>
      <c r="N121" s="48">
        <v>1300</v>
      </c>
      <c r="O121" s="48"/>
      <c r="P121" s="48"/>
      <c r="Q121" s="48"/>
      <c r="R121" s="48"/>
    </row>
    <row r="122" spans="2:18" s="2" customFormat="1" ht="9.75">
      <c r="B122" s="66" t="s">
        <v>271</v>
      </c>
      <c r="C122" s="64" t="s">
        <v>51</v>
      </c>
      <c r="D122" s="2" t="s">
        <v>272</v>
      </c>
      <c r="E122" s="1">
        <v>209.3</v>
      </c>
      <c r="F122" s="1">
        <v>2324.46</v>
      </c>
      <c r="G122" s="37">
        <v>108481.1</v>
      </c>
      <c r="H122" s="37">
        <v>35798.77</v>
      </c>
      <c r="I122" s="47">
        <v>37719</v>
      </c>
      <c r="J122" s="47">
        <v>38686</v>
      </c>
      <c r="K122" s="47">
        <v>38686</v>
      </c>
      <c r="L122" s="30">
        <v>840</v>
      </c>
      <c r="M122" s="30" t="s">
        <v>149</v>
      </c>
      <c r="N122" s="48">
        <v>967</v>
      </c>
      <c r="O122" s="48"/>
      <c r="P122" s="48"/>
      <c r="Q122" s="48"/>
      <c r="R122" s="48"/>
    </row>
    <row r="123" spans="2:18" s="2" customFormat="1" ht="9.75">
      <c r="B123" s="66" t="s">
        <v>273</v>
      </c>
      <c r="C123" s="64" t="s">
        <v>51</v>
      </c>
      <c r="D123" s="2" t="s">
        <v>274</v>
      </c>
      <c r="E123" s="1">
        <v>30</v>
      </c>
      <c r="F123" s="1">
        <v>399.5</v>
      </c>
      <c r="G123" s="37">
        <v>6951.85</v>
      </c>
      <c r="H123" s="37">
        <v>995.19</v>
      </c>
      <c r="I123" s="47">
        <v>37644</v>
      </c>
      <c r="J123" s="47">
        <v>38686</v>
      </c>
      <c r="K123" s="47">
        <v>38686</v>
      </c>
      <c r="L123" s="30">
        <v>840</v>
      </c>
      <c r="M123" s="30" t="s">
        <v>275</v>
      </c>
      <c r="N123" s="48">
        <v>1042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127.9</v>
      </c>
      <c r="F124" s="1">
        <v>1918.8</v>
      </c>
      <c r="G124" s="37">
        <v>47603.62</v>
      </c>
      <c r="H124" s="37">
        <v>4760.36</v>
      </c>
      <c r="I124" s="47">
        <v>37628</v>
      </c>
      <c r="J124" s="47">
        <v>38686</v>
      </c>
      <c r="K124" s="47">
        <v>38686</v>
      </c>
      <c r="L124" s="30">
        <v>840</v>
      </c>
      <c r="M124" s="30" t="s">
        <v>121</v>
      </c>
      <c r="N124" s="48">
        <v>1058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82</v>
      </c>
      <c r="D125" s="2" t="s">
        <v>279</v>
      </c>
      <c r="E125" s="1">
        <v>37</v>
      </c>
      <c r="F125" s="1">
        <v>292.4</v>
      </c>
      <c r="G125" s="37">
        <v>4813.95</v>
      </c>
      <c r="H125" s="37">
        <v>481.4</v>
      </c>
      <c r="I125" s="47">
        <v>37635</v>
      </c>
      <c r="J125" s="47">
        <v>38686</v>
      </c>
      <c r="K125" s="47">
        <v>38686</v>
      </c>
      <c r="L125" s="30">
        <v>840</v>
      </c>
      <c r="M125" s="30" t="s">
        <v>268</v>
      </c>
      <c r="N125" s="48">
        <v>1051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87</v>
      </c>
      <c r="F126" s="1">
        <v>1065.3</v>
      </c>
      <c r="G126" s="37">
        <v>29833.1</v>
      </c>
      <c r="H126" s="37">
        <v>2983.31</v>
      </c>
      <c r="I126" s="47">
        <v>37533</v>
      </c>
      <c r="J126" s="47">
        <v>38686</v>
      </c>
      <c r="K126" s="47">
        <v>38686</v>
      </c>
      <c r="L126" s="30">
        <v>840</v>
      </c>
      <c r="M126" s="30" t="s">
        <v>130</v>
      </c>
      <c r="N126" s="48">
        <v>1153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63.9</v>
      </c>
      <c r="F127" s="1">
        <v>732.4</v>
      </c>
      <c r="G127" s="37">
        <v>16199.12</v>
      </c>
      <c r="H127" s="37">
        <v>1619.91</v>
      </c>
      <c r="I127" s="47">
        <v>37628</v>
      </c>
      <c r="J127" s="47">
        <v>38686</v>
      </c>
      <c r="K127" s="47">
        <v>38686</v>
      </c>
      <c r="L127" s="30">
        <v>840</v>
      </c>
      <c r="M127" s="30" t="s">
        <v>133</v>
      </c>
      <c r="N127" s="48">
        <v>1058</v>
      </c>
      <c r="O127" s="48"/>
      <c r="P127" s="48"/>
      <c r="Q127" s="48"/>
      <c r="R127" s="48"/>
    </row>
    <row r="128" spans="2:18" s="2" customFormat="1" ht="9.75">
      <c r="B128" s="66" t="s">
        <v>284</v>
      </c>
      <c r="C128" s="64" t="s">
        <v>51</v>
      </c>
      <c r="D128" s="2" t="s">
        <v>285</v>
      </c>
      <c r="E128" s="1">
        <v>16.1</v>
      </c>
      <c r="F128" s="1">
        <v>351</v>
      </c>
      <c r="G128" s="37">
        <v>15456.68</v>
      </c>
      <c r="H128" s="37">
        <v>1545.67</v>
      </c>
      <c r="I128" s="47">
        <v>37839</v>
      </c>
      <c r="J128" s="47">
        <v>38686</v>
      </c>
      <c r="K128" s="47">
        <v>38686</v>
      </c>
      <c r="L128" s="30">
        <v>840</v>
      </c>
      <c r="M128" s="30" t="s">
        <v>80</v>
      </c>
      <c r="N128" s="48">
        <v>847</v>
      </c>
      <c r="O128" s="48"/>
      <c r="P128" s="48"/>
      <c r="Q128" s="48"/>
      <c r="R128" s="48"/>
    </row>
    <row r="129" spans="2:18" s="2" customFormat="1" ht="9.75">
      <c r="B129" s="66" t="s">
        <v>286</v>
      </c>
      <c r="C129" s="64" t="s">
        <v>51</v>
      </c>
      <c r="D129" s="2" t="s">
        <v>287</v>
      </c>
      <c r="E129" s="1">
        <v>28.4</v>
      </c>
      <c r="F129" s="1">
        <v>386.5</v>
      </c>
      <c r="G129" s="37">
        <v>9723.19</v>
      </c>
      <c r="H129" s="37">
        <v>972.32</v>
      </c>
      <c r="I129" s="47">
        <v>37600</v>
      </c>
      <c r="J129" s="47">
        <v>38686</v>
      </c>
      <c r="K129" s="47">
        <v>38686</v>
      </c>
      <c r="L129" s="30">
        <v>840</v>
      </c>
      <c r="M129" s="30" t="s">
        <v>121</v>
      </c>
      <c r="N129" s="48">
        <v>1086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23</v>
      </c>
      <c r="F130" s="1">
        <v>555</v>
      </c>
      <c r="G130" s="37">
        <v>17096.7</v>
      </c>
      <c r="H130" s="37">
        <v>1709.67</v>
      </c>
      <c r="I130" s="47">
        <v>37839</v>
      </c>
      <c r="J130" s="47">
        <v>38686</v>
      </c>
      <c r="K130" s="47">
        <v>38686</v>
      </c>
      <c r="L130" s="30">
        <v>840</v>
      </c>
      <c r="M130" s="30" t="s">
        <v>290</v>
      </c>
      <c r="N130" s="48">
        <v>847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32.1</v>
      </c>
      <c r="F131" s="1">
        <v>760</v>
      </c>
      <c r="G131" s="37">
        <v>35862.9</v>
      </c>
      <c r="H131" s="37">
        <v>3586.29</v>
      </c>
      <c r="I131" s="47">
        <v>37839</v>
      </c>
      <c r="J131" s="47">
        <v>38686</v>
      </c>
      <c r="K131" s="47">
        <v>38686</v>
      </c>
      <c r="L131" s="30">
        <v>840</v>
      </c>
      <c r="M131" s="30" t="s">
        <v>290</v>
      </c>
      <c r="N131" s="48">
        <v>847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31</v>
      </c>
      <c r="F132" s="1">
        <v>804</v>
      </c>
      <c r="G132" s="37">
        <v>22705.09</v>
      </c>
      <c r="H132" s="37">
        <v>2270.51</v>
      </c>
      <c r="I132" s="47">
        <v>37497</v>
      </c>
      <c r="J132" s="47">
        <v>38686</v>
      </c>
      <c r="K132" s="47">
        <v>38686</v>
      </c>
      <c r="L132" s="30">
        <v>840</v>
      </c>
      <c r="M132" s="30" t="s">
        <v>86</v>
      </c>
      <c r="N132" s="48">
        <v>1189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107.9</v>
      </c>
      <c r="F133" s="1">
        <v>1950.8</v>
      </c>
      <c r="G133" s="37">
        <v>46433.35</v>
      </c>
      <c r="H133" s="37">
        <v>18573.36</v>
      </c>
      <c r="I133" s="47">
        <v>37635</v>
      </c>
      <c r="J133" s="47">
        <v>38686</v>
      </c>
      <c r="K133" s="47">
        <v>38686</v>
      </c>
      <c r="L133" s="30">
        <v>840</v>
      </c>
      <c r="M133" s="30" t="s">
        <v>74</v>
      </c>
      <c r="N133" s="48">
        <v>1051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7.5</v>
      </c>
      <c r="F134" s="1">
        <v>186.6</v>
      </c>
      <c r="G134" s="37">
        <v>8410.2</v>
      </c>
      <c r="H134" s="37">
        <v>841.02</v>
      </c>
      <c r="I134" s="47">
        <v>37796</v>
      </c>
      <c r="J134" s="47">
        <v>38686</v>
      </c>
      <c r="K134" s="47">
        <v>38686</v>
      </c>
      <c r="L134" s="30">
        <v>840</v>
      </c>
      <c r="M134" s="30" t="s">
        <v>121</v>
      </c>
      <c r="N134" s="48">
        <v>890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151.8</v>
      </c>
      <c r="F135" s="1">
        <v>1352.1</v>
      </c>
      <c r="G135" s="37">
        <v>58635.5</v>
      </c>
      <c r="H135" s="37">
        <v>5863.55</v>
      </c>
      <c r="I135" s="47">
        <v>37593</v>
      </c>
      <c r="J135" s="47">
        <v>38686</v>
      </c>
      <c r="K135" s="47">
        <v>38686</v>
      </c>
      <c r="L135" s="30">
        <v>840</v>
      </c>
      <c r="M135" s="30" t="s">
        <v>70</v>
      </c>
      <c r="N135" s="48">
        <v>1093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27.1</v>
      </c>
      <c r="F136" s="1">
        <v>263.29</v>
      </c>
      <c r="G136" s="37">
        <v>5277.7</v>
      </c>
      <c r="H136" s="37">
        <v>527.77</v>
      </c>
      <c r="I136" s="47">
        <v>37600</v>
      </c>
      <c r="J136" s="47">
        <v>38686</v>
      </c>
      <c r="K136" s="47">
        <v>38686</v>
      </c>
      <c r="L136" s="30">
        <v>840</v>
      </c>
      <c r="M136" s="30" t="s">
        <v>121</v>
      </c>
      <c r="N136" s="48">
        <v>1086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5.7</v>
      </c>
      <c r="F137" s="1">
        <v>41.6</v>
      </c>
      <c r="G137" s="37">
        <v>767.65</v>
      </c>
      <c r="H137" s="37">
        <v>76.77</v>
      </c>
      <c r="I137" s="47">
        <v>37665</v>
      </c>
      <c r="J137" s="47">
        <v>38686</v>
      </c>
      <c r="K137" s="47">
        <v>38686</v>
      </c>
      <c r="L137" s="30">
        <v>840</v>
      </c>
      <c r="M137" s="30" t="s">
        <v>182</v>
      </c>
      <c r="N137" s="48">
        <v>1021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12.8</v>
      </c>
      <c r="F138" s="1">
        <v>269.6</v>
      </c>
      <c r="G138" s="37">
        <v>7040.05</v>
      </c>
      <c r="H138" s="37">
        <v>704.01</v>
      </c>
      <c r="I138" s="47">
        <v>37796</v>
      </c>
      <c r="J138" s="47">
        <v>38686</v>
      </c>
      <c r="K138" s="47">
        <v>38686</v>
      </c>
      <c r="L138" s="30">
        <v>840</v>
      </c>
      <c r="M138" s="30" t="s">
        <v>86</v>
      </c>
      <c r="N138" s="48">
        <v>890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76.5</v>
      </c>
      <c r="F139" s="1">
        <v>833.3</v>
      </c>
      <c r="G139" s="37">
        <v>21088.93</v>
      </c>
      <c r="H139" s="37">
        <v>2108.89</v>
      </c>
      <c r="I139" s="47">
        <v>37692</v>
      </c>
      <c r="J139" s="47">
        <v>38686</v>
      </c>
      <c r="K139" s="47">
        <v>38686</v>
      </c>
      <c r="L139" s="30">
        <v>840</v>
      </c>
      <c r="M139" s="30" t="s">
        <v>268</v>
      </c>
      <c r="N139" s="48">
        <v>994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111.6</v>
      </c>
      <c r="F140" s="1">
        <v>1849.4</v>
      </c>
      <c r="G140" s="37">
        <v>24636.7</v>
      </c>
      <c r="H140" s="37">
        <v>2463.67</v>
      </c>
      <c r="I140" s="47">
        <v>37684</v>
      </c>
      <c r="J140" s="47">
        <v>38686</v>
      </c>
      <c r="K140" s="47">
        <v>38686</v>
      </c>
      <c r="L140" s="30">
        <v>840</v>
      </c>
      <c r="M140" s="30" t="s">
        <v>268</v>
      </c>
      <c r="N140" s="48">
        <v>1002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119.8</v>
      </c>
      <c r="F141" s="1">
        <v>1323.1</v>
      </c>
      <c r="G141" s="37">
        <v>65633.28</v>
      </c>
      <c r="H141" s="37">
        <v>6563.33</v>
      </c>
      <c r="I141" s="47">
        <v>37719</v>
      </c>
      <c r="J141" s="47">
        <v>38686</v>
      </c>
      <c r="K141" s="47">
        <v>38686</v>
      </c>
      <c r="L141" s="30">
        <v>840</v>
      </c>
      <c r="M141" s="30" t="s">
        <v>149</v>
      </c>
      <c r="N141" s="48">
        <v>967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133.8</v>
      </c>
      <c r="F142" s="1">
        <v>2231.8</v>
      </c>
      <c r="G142" s="37">
        <v>39401</v>
      </c>
      <c r="H142" s="37">
        <v>3940.1</v>
      </c>
      <c r="I142" s="47">
        <v>37635</v>
      </c>
      <c r="J142" s="47">
        <v>38686</v>
      </c>
      <c r="K142" s="47">
        <v>38686</v>
      </c>
      <c r="L142" s="30">
        <v>840</v>
      </c>
      <c r="M142" s="30" t="s">
        <v>146</v>
      </c>
      <c r="N142" s="48">
        <v>1051</v>
      </c>
      <c r="O142" s="48"/>
      <c r="P142" s="48"/>
      <c r="Q142" s="48"/>
      <c r="R142" s="48"/>
    </row>
    <row r="143" spans="2:18" s="2" customFormat="1" ht="9.75">
      <c r="B143" s="66" t="s">
        <v>315</v>
      </c>
      <c r="C143" s="64" t="s">
        <v>51</v>
      </c>
      <c r="D143" s="2" t="s">
        <v>316</v>
      </c>
      <c r="E143" s="1">
        <v>29.9</v>
      </c>
      <c r="F143" s="1">
        <v>307.8</v>
      </c>
      <c r="G143" s="37">
        <v>10325.4</v>
      </c>
      <c r="H143" s="37">
        <v>1032.54</v>
      </c>
      <c r="I143" s="47">
        <v>37593</v>
      </c>
      <c r="J143" s="47">
        <v>38686</v>
      </c>
      <c r="K143" s="47">
        <v>38686</v>
      </c>
      <c r="L143" s="30">
        <v>840</v>
      </c>
      <c r="M143" s="30" t="s">
        <v>70</v>
      </c>
      <c r="N143" s="48">
        <v>1093</v>
      </c>
      <c r="O143" s="48"/>
      <c r="P143" s="48"/>
      <c r="Q143" s="48"/>
      <c r="R143" s="48"/>
    </row>
    <row r="144" spans="2:18" s="2" customFormat="1" ht="9.75">
      <c r="B144" s="66" t="s">
        <v>317</v>
      </c>
      <c r="C144" s="64" t="s">
        <v>51</v>
      </c>
      <c r="D144" s="2" t="s">
        <v>318</v>
      </c>
      <c r="E144" s="1">
        <v>85</v>
      </c>
      <c r="F144" s="1">
        <v>2239.7</v>
      </c>
      <c r="G144" s="37">
        <v>77307.27</v>
      </c>
      <c r="H144" s="37">
        <v>7730.73</v>
      </c>
      <c r="I144" s="47">
        <v>37607</v>
      </c>
      <c r="J144" s="47">
        <v>38686</v>
      </c>
      <c r="K144" s="47">
        <v>38686</v>
      </c>
      <c r="L144" s="30">
        <v>840</v>
      </c>
      <c r="M144" s="30" t="s">
        <v>86</v>
      </c>
      <c r="N144" s="48">
        <v>1079</v>
      </c>
      <c r="O144" s="48"/>
      <c r="P144" s="48"/>
      <c r="Q144" s="48"/>
      <c r="R144" s="48"/>
    </row>
    <row r="145" spans="2:18" s="2" customFormat="1" ht="9.75">
      <c r="B145" s="66" t="s">
        <v>319</v>
      </c>
      <c r="C145" s="64" t="s">
        <v>51</v>
      </c>
      <c r="D145" s="2" t="s">
        <v>320</v>
      </c>
      <c r="E145" s="1">
        <v>44.9</v>
      </c>
      <c r="F145" s="1">
        <v>1115.9</v>
      </c>
      <c r="G145" s="37">
        <v>36885.42</v>
      </c>
      <c r="H145" s="37">
        <v>3688.54</v>
      </c>
      <c r="I145" s="47">
        <v>37748</v>
      </c>
      <c r="J145" s="47">
        <v>38868</v>
      </c>
      <c r="K145" s="47">
        <v>38868</v>
      </c>
      <c r="L145" s="30">
        <v>1022</v>
      </c>
      <c r="M145" s="30" t="s">
        <v>321</v>
      </c>
      <c r="N145" s="48">
        <v>1120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51.6</v>
      </c>
      <c r="F146" s="1">
        <v>1460.6</v>
      </c>
      <c r="G146" s="37">
        <v>28010.8</v>
      </c>
      <c r="H146" s="37">
        <v>2801.8</v>
      </c>
      <c r="I146" s="47">
        <v>37782</v>
      </c>
      <c r="J146" s="47">
        <v>38868</v>
      </c>
      <c r="K146" s="47">
        <v>38868</v>
      </c>
      <c r="L146" s="30">
        <v>1022</v>
      </c>
      <c r="M146" s="30" t="s">
        <v>77</v>
      </c>
      <c r="N146" s="48">
        <v>1086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59.6</v>
      </c>
      <c r="F147" s="1">
        <v>1131.4</v>
      </c>
      <c r="G147" s="37">
        <v>19165.55</v>
      </c>
      <c r="H147" s="37">
        <v>1916.56</v>
      </c>
      <c r="I147" s="47">
        <v>37705</v>
      </c>
      <c r="J147" s="47">
        <v>38868</v>
      </c>
      <c r="K147" s="47">
        <v>38868</v>
      </c>
      <c r="L147" s="30">
        <v>1022</v>
      </c>
      <c r="M147" s="30" t="s">
        <v>91</v>
      </c>
      <c r="N147" s="48">
        <v>1163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5.5</v>
      </c>
      <c r="F148" s="1">
        <v>102.93</v>
      </c>
      <c r="G148" s="37">
        <v>3411.77</v>
      </c>
      <c r="H148" s="37">
        <v>341.18</v>
      </c>
      <c r="I148" s="47">
        <v>37810</v>
      </c>
      <c r="J148" s="47">
        <v>38898</v>
      </c>
      <c r="K148" s="47">
        <v>38898</v>
      </c>
      <c r="L148" s="30">
        <v>1052</v>
      </c>
      <c r="M148" s="30" t="s">
        <v>70</v>
      </c>
      <c r="N148" s="48">
        <v>1088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23.4</v>
      </c>
      <c r="F149" s="1">
        <v>657.6</v>
      </c>
      <c r="G149" s="37">
        <v>22036.28</v>
      </c>
      <c r="H149" s="37">
        <v>2203.63</v>
      </c>
      <c r="I149" s="47">
        <v>37796</v>
      </c>
      <c r="J149" s="47">
        <v>38898</v>
      </c>
      <c r="K149" s="47">
        <v>38898</v>
      </c>
      <c r="L149" s="30">
        <v>1052</v>
      </c>
      <c r="M149" s="30" t="s">
        <v>86</v>
      </c>
      <c r="N149" s="48">
        <v>1102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36.1</v>
      </c>
      <c r="F150" s="1">
        <v>1056</v>
      </c>
      <c r="G150" s="37">
        <v>34095.47</v>
      </c>
      <c r="H150" s="37">
        <v>3409.55</v>
      </c>
      <c r="I150" s="47">
        <v>37719</v>
      </c>
      <c r="J150" s="47">
        <v>39051</v>
      </c>
      <c r="K150" s="47">
        <v>39051</v>
      </c>
      <c r="L150" s="30">
        <v>1205</v>
      </c>
      <c r="M150" s="30" t="s">
        <v>86</v>
      </c>
      <c r="N150" s="48">
        <v>1332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69.7</v>
      </c>
      <c r="F151" s="1">
        <v>1665</v>
      </c>
      <c r="G151" s="37">
        <v>35806.24</v>
      </c>
      <c r="H151" s="37">
        <v>3580.62</v>
      </c>
      <c r="I151" s="47">
        <v>37825</v>
      </c>
      <c r="J151" s="47">
        <v>39051</v>
      </c>
      <c r="K151" s="47">
        <v>39051</v>
      </c>
      <c r="L151" s="30">
        <v>1205</v>
      </c>
      <c r="M151" s="30" t="s">
        <v>86</v>
      </c>
      <c r="N151" s="48">
        <v>1226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54.5</v>
      </c>
      <c r="F152" s="1">
        <v>1071</v>
      </c>
      <c r="G152" s="37">
        <v>22472.09</v>
      </c>
      <c r="H152" s="37">
        <v>2247.21</v>
      </c>
      <c r="I152" s="47">
        <v>37825</v>
      </c>
      <c r="J152" s="47">
        <v>39051</v>
      </c>
      <c r="K152" s="47">
        <v>39051</v>
      </c>
      <c r="L152" s="30">
        <v>1205</v>
      </c>
      <c r="M152" s="30" t="s">
        <v>86</v>
      </c>
      <c r="N152" s="48">
        <v>1226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40</v>
      </c>
      <c r="F153" s="1">
        <v>715</v>
      </c>
      <c r="G153" s="37">
        <v>16209.8</v>
      </c>
      <c r="H153" s="37">
        <v>1620.98</v>
      </c>
      <c r="I153" s="47">
        <v>37748</v>
      </c>
      <c r="J153" s="47">
        <v>39233</v>
      </c>
      <c r="K153" s="47">
        <v>39233</v>
      </c>
      <c r="L153" s="30">
        <v>1387</v>
      </c>
      <c r="M153" s="30" t="s">
        <v>338</v>
      </c>
      <c r="N153" s="48">
        <v>1485</v>
      </c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