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<sst xmlns="http://schemas.openxmlformats.org/spreadsheetml/2006/main" count="520" uniqueCount="318">
  <si>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</si>
  <si>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</si>
  <si>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</si>
  <si>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</si>
  <si>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</si>
  <si>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</si>
  <si>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</si>
  <si>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</si>
  <si>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</si>
  <si>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</si>
  <si>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</si>
  <si>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</si>
  <si>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</si>
  <si>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</si>
  <si>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</si>
  <si>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</si>
  <si>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</si>
  <si>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</si>
  <si>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</si>
  <si>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</si>
  <si>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</si>
  <si>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</si>
  <si>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</si>
  <si>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</si>
  <si>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</si>
  <si>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</si>
  <si>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</si>
  <si>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</si>
  <si>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</si>
  <si>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</si>
  <si>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</si>
  <si>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</si>
  <si>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</si>
  <si>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</si>
  <si>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</si>
  <si>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</si>
  <si>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</si>
  <si>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</si>
  <si>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</si>
  <si>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</si>
  <si>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</si>
  <si>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</si>
  <si>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</si>
  <si>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</si>
  <si>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</si>
  <si>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</si>
  <si>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</si>
  <si>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</si>
  <si>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</si>
  <si>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</si>
  <si>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321070101</t>
  </si>
  <si>
    <t>1</t>
  </si>
  <si>
    <t>CONIBEAR ELF SALE</t>
  </si>
  <si>
    <t>ROY NELSON</t>
  </si>
  <si>
    <t>320110101</t>
  </si>
  <si>
    <t>BASS LAKE PINE</t>
  </si>
  <si>
    <t>JOE LAFLEUR FOREST PRODUCTS</t>
  </si>
  <si>
    <t>321300402</t>
  </si>
  <si>
    <t>BLACK RIVER NEGOTIATED SALE</t>
  </si>
  <si>
    <t>HOLLI FOREST PRODUCTS, INC.</t>
  </si>
  <si>
    <t>320280101</t>
  </si>
  <si>
    <t>BOHEMIAN CREEK MIX</t>
  </si>
  <si>
    <t>LARSON FOREST PRODUCTS</t>
  </si>
  <si>
    <t>320020101</t>
  </si>
  <si>
    <t>BOILING SPRINGS SALE</t>
  </si>
  <si>
    <t>SCOTT ECKERT</t>
  </si>
  <si>
    <t>320029801</t>
  </si>
  <si>
    <t>3</t>
  </si>
  <si>
    <t>CARLSHEND SOUTH</t>
  </si>
  <si>
    <t>K &amp; K LOGGING</t>
  </si>
  <si>
    <t>321099901</t>
  </si>
  <si>
    <t>CASEY LAKE ROAD ASPEN SALE</t>
  </si>
  <si>
    <t>MINERICK LOGGING</t>
  </si>
  <si>
    <t>321200201</t>
  </si>
  <si>
    <t>CHOCOLAY RIVER HARDWOOD</t>
  </si>
  <si>
    <t>R.L.R. INC.</t>
  </si>
  <si>
    <t>320080101</t>
  </si>
  <si>
    <t>CL 20 SALE</t>
  </si>
  <si>
    <t>320110401</t>
  </si>
  <si>
    <t>COHAN FIELD MIX</t>
  </si>
  <si>
    <t>ST. JOHN FOREST PRODUCTS, INC.</t>
  </si>
  <si>
    <t>320370101</t>
  </si>
  <si>
    <t>DEXTER CREEK EAST</t>
  </si>
  <si>
    <t>RAY R J LOGGING</t>
  </si>
  <si>
    <t>320360101</t>
  </si>
  <si>
    <t>DEXTER CREEK WEST</t>
  </si>
  <si>
    <t>RANDY WIRTANEN</t>
  </si>
  <si>
    <t>320390101</t>
  </si>
  <si>
    <t>DONUT HARDWOOD SALE</t>
  </si>
  <si>
    <t>DAVE JOHNSON</t>
  </si>
  <si>
    <t>320040101</t>
  </si>
  <si>
    <t>HELENA JUNCTION MIX</t>
  </si>
  <si>
    <t>320340101</t>
  </si>
  <si>
    <t>JOHNSON CREEK NORTH</t>
  </si>
  <si>
    <t>320160101</t>
  </si>
  <si>
    <t>LAST CHANCE HARDWOOD SALE</t>
  </si>
  <si>
    <t>BFP MANAGEMENT, INC.</t>
  </si>
  <si>
    <t>320270101</t>
  </si>
  <si>
    <t>LITTLE KIWI LAKE</t>
  </si>
  <si>
    <t>320079901</t>
  </si>
  <si>
    <t>MILLER LAKE HARDWOOD</t>
  </si>
  <si>
    <t>SANVILLE LOGGING</t>
  </si>
  <si>
    <t>321100001</t>
  </si>
  <si>
    <t>SAND RIVER CROSSCUT SALE</t>
  </si>
  <si>
    <t>320010101</t>
  </si>
  <si>
    <t>SECTION 28 HARDWOODS</t>
  </si>
  <si>
    <t>JIM CHARLES FOREST PRODUCTS</t>
  </si>
  <si>
    <t>321190101</t>
  </si>
  <si>
    <t>SHEEN CREEK HARDWOODS</t>
  </si>
  <si>
    <t>321120101</t>
  </si>
  <si>
    <t>VOELKER PLANTATION PINE</t>
  </si>
  <si>
    <t>GIGUERE LOGGING, INC.</t>
  </si>
  <si>
    <t>320480102</t>
  </si>
  <si>
    <t>WEBBER CREEK SALE</t>
  </si>
  <si>
    <t>TERRY TYNER</t>
  </si>
  <si>
    <t>321340301</t>
  </si>
  <si>
    <t>BIRCH LAKE SALVAGE SALE</t>
  </si>
  <si>
    <t>J.M. LONGYEAR, LLC</t>
  </si>
  <si>
    <t>320200101</t>
  </si>
  <si>
    <t>WEST LITTLE WEST HARDWOOD</t>
  </si>
  <si>
    <t>320070201</t>
  </si>
  <si>
    <t>B-SEVEN</t>
  </si>
  <si>
    <t>321220201</t>
  </si>
  <si>
    <t>2</t>
  </si>
  <si>
    <t>CAMP 4 COYOTE SALE</t>
  </si>
  <si>
    <t>321210201</t>
  </si>
  <si>
    <t>CAMP 4 HARDWOOD SALE</t>
  </si>
  <si>
    <t>322220101</t>
  </si>
  <si>
    <t>CLOWRY SPRUCE SALE</t>
  </si>
  <si>
    <t>321130201</t>
  </si>
  <si>
    <t>ELF JACK PINE PATCHES SALE</t>
  </si>
  <si>
    <t>POMEROY FOREST PRODUCTS, INC.</t>
  </si>
  <si>
    <t>320120001</t>
  </si>
  <si>
    <t>KENTUCKY TOWN SOUTH</t>
  </si>
  <si>
    <t>320080201</t>
  </si>
  <si>
    <t>KIDNEY LAKES ASPEN</t>
  </si>
  <si>
    <t>321180201</t>
  </si>
  <si>
    <t>MASTERPIECE HARDWOOD SALE</t>
  </si>
  <si>
    <t>JEFF GUDWER FOREST PRODUCTS</t>
  </si>
  <si>
    <t>321090201</t>
  </si>
  <si>
    <t>NELSON BROTHERS ROAD</t>
  </si>
  <si>
    <t>320420101</t>
  </si>
  <si>
    <t>OLD ROOKERY HARDWOOD</t>
  </si>
  <si>
    <t>MARVIN NELSON FOR/PR</t>
  </si>
  <si>
    <t>320090201</t>
  </si>
  <si>
    <t>PARKING LOT BLOCK</t>
  </si>
  <si>
    <t>STORA ENSO/NA</t>
  </si>
  <si>
    <t>320180101</t>
  </si>
  <si>
    <t>SPLIT SNOWSHOE SALE</t>
  </si>
  <si>
    <t>320170101</t>
  </si>
  <si>
    <t>TIPPING TUNDRA SALE</t>
  </si>
  <si>
    <t>320130201</t>
  </si>
  <si>
    <t>TRAILS END ASPEN</t>
  </si>
  <si>
    <t>321040201</t>
  </si>
  <si>
    <t>TV TOWERS JACK PINE SALE</t>
  </si>
  <si>
    <t>320460101</t>
  </si>
  <si>
    <t>WATSON CUTOFF</t>
  </si>
  <si>
    <t>320040301</t>
  </si>
  <si>
    <t>2 ISLAND HARDWOOD</t>
  </si>
  <si>
    <t>LAFLEUR FOREST PRODUCTS</t>
  </si>
  <si>
    <t>320180301</t>
  </si>
  <si>
    <t>96 TICKS</t>
  </si>
  <si>
    <t>321020201</t>
  </si>
  <si>
    <t>AAA JACK PINE SALE</t>
  </si>
  <si>
    <t>321080301</t>
  </si>
  <si>
    <t>BARNHARDT MIX</t>
  </si>
  <si>
    <t>HEIDTMAN LOGGING, INC.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</si>
  <si>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</si>
  <si>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</si>
  <si>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</si>
  <si>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</si>
  <si>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</si>
  <si>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</si>
  <si>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</si>
  <si>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</si>
  <si>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KANERVA FOREST PRODUCTS, INC.</t>
  </si>
  <si>
    <t>320290301</t>
  </si>
  <si>
    <t>CAMP 10 PINE SALE</t>
  </si>
  <si>
    <t>SANVILLE LOGGING, INC.</t>
  </si>
  <si>
    <t>321140201</t>
  </si>
  <si>
    <t>CAMP MOONLIGHT ASPEN SALE</t>
  </si>
  <si>
    <t>GAZAN TIMBER CONTRACTING INC</t>
  </si>
  <si>
    <t>320010201</t>
  </si>
  <si>
    <t>CARLSHEND HARDWOODS</t>
  </si>
  <si>
    <t>NORTHWEST HARDWOODS</t>
  </si>
  <si>
    <t>320050201</t>
  </si>
  <si>
    <t>DEER CREEK HARDWOOD</t>
  </si>
  <si>
    <t>320030201</t>
  </si>
  <si>
    <t>EAST "K" HARDWOODS</t>
  </si>
  <si>
    <t>320230201</t>
  </si>
  <si>
    <t>EAST CABLES MIX</t>
  </si>
  <si>
    <t>BOB'S CUSTOM LOGGING</t>
  </si>
  <si>
    <t>321230201</t>
  </si>
  <si>
    <t>EAST SIDE HARDWOODS</t>
  </si>
  <si>
    <t>321170301</t>
  </si>
  <si>
    <t>ESCANABA RIVER PINE SALE</t>
  </si>
  <si>
    <t>320160301</t>
  </si>
  <si>
    <t>FOX SNAKE MIX</t>
  </si>
  <si>
    <t>JACOBSON LOGGING,INC.</t>
  </si>
  <si>
    <t>320190201</t>
  </si>
  <si>
    <t>HANILTON HOMESTEAD WEST</t>
  </si>
  <si>
    <t>321180301</t>
  </si>
  <si>
    <t>HAWKINS POND ROAD SALE</t>
  </si>
  <si>
    <t>321220301</t>
  </si>
  <si>
    <t>HEMMINGS/CO.RD.565 SALE</t>
  </si>
  <si>
    <t>320310301</t>
  </si>
  <si>
    <t>KATES GRADE SPRUCE</t>
  </si>
  <si>
    <t>320240201</t>
  </si>
  <si>
    <t>KUIVINEN ROAD #2 SALE</t>
  </si>
  <si>
    <t>320120201</t>
  </si>
  <si>
    <t>MOTORHEAD SALE</t>
  </si>
  <si>
    <t>320110201</t>
  </si>
  <si>
    <t>NORTH CONFLUENCE SALE</t>
  </si>
  <si>
    <t>C.J. LOGGING</t>
  </si>
  <si>
    <t>320130301</t>
  </si>
  <si>
    <t>NORTH FORD RIVER</t>
  </si>
  <si>
    <t>320020301</t>
  </si>
  <si>
    <t>NORTH MASHEK HARDWOOD</t>
  </si>
  <si>
    <t>321130301</t>
  </si>
  <si>
    <t>PERCH PINE SALE</t>
  </si>
  <si>
    <t>320020201</t>
  </si>
  <si>
    <t>RACK ATTACK HARDWOODS</t>
  </si>
  <si>
    <t>320220201</t>
  </si>
  <si>
    <t>RAMBLING RUSS</t>
  </si>
  <si>
    <t>TIMBER PRODUCTS COMPANY</t>
  </si>
  <si>
    <t>320170301</t>
  </si>
  <si>
    <t>RUNNING DUCKLING</t>
  </si>
  <si>
    <t>321220101</t>
  </si>
  <si>
    <t>SAND RIVER "V" SALE</t>
  </si>
  <si>
    <t>320140201</t>
  </si>
  <si>
    <t>SAWMILL WEST HARDWOOD</t>
  </si>
  <si>
    <t>320120301</t>
  </si>
  <si>
    <t>SPUR END ASPEN</t>
  </si>
  <si>
    <t>320150301</t>
  </si>
  <si>
    <t>WET WADERS HARDWOOD</t>
  </si>
  <si>
    <t>320090301</t>
  </si>
  <si>
    <t>WHY BLUE ASPEN?</t>
  </si>
  <si>
    <t>K-B ENTERPRIZES</t>
  </si>
  <si>
    <t>321060201</t>
  </si>
  <si>
    <t>HAGENS LAKE BIRCH SALE</t>
  </si>
  <si>
    <t>320100301</t>
  </si>
  <si>
    <t>KILLER BEES ASPEN</t>
  </si>
  <si>
    <t>321020301</t>
  </si>
  <si>
    <t>MANGUM 24 HARDWOOD</t>
  </si>
  <si>
    <t>M.V.A. ENTERPRISES, INC.</t>
  </si>
  <si>
    <t>320190301</t>
  </si>
  <si>
    <t>PAT'S FAMOUS IDEA</t>
  </si>
  <si>
    <t>321010401</t>
  </si>
  <si>
    <t>SAND MAN SALE</t>
  </si>
  <si>
    <t>321040301</t>
  </si>
  <si>
    <t>SPRUCE UP NORTH SALE</t>
  </si>
  <si>
    <t>ROY NELSON JR &amp; SON FOR. PROD.</t>
  </si>
  <si>
    <t>323050301</t>
  </si>
  <si>
    <t>WHISKEY CREEK WEST SALE</t>
  </si>
  <si>
    <t>320220301</t>
  </si>
  <si>
    <t>BRYAN CREEK SPRUCE STRIPS</t>
  </si>
  <si>
    <t>320140301</t>
  </si>
  <si>
    <t>TWO SCENTS WORTH</t>
  </si>
  <si>
    <t>320170401</t>
  </si>
  <si>
    <t>ANTLER CLUB ASPEN</t>
  </si>
  <si>
    <t>K.K. LOGGING</t>
  </si>
  <si>
    <t>320110301</t>
  </si>
  <si>
    <t>BIANCHI FARM ASPEN</t>
  </si>
  <si>
    <t>321150301</t>
  </si>
  <si>
    <t>CAMP HOPE ROAD SALE</t>
  </si>
  <si>
    <t>321030301</t>
  </si>
  <si>
    <t>D.R. BASIN SALE</t>
  </si>
  <si>
    <t>320030301</t>
  </si>
  <si>
    <t>DEAD DUCK SALE</t>
  </si>
  <si>
    <t>SHESKI FOR/PRO</t>
  </si>
  <si>
    <t>320080301</t>
  </si>
  <si>
    <t>DEER CREEK HARDWOODS</t>
  </si>
  <si>
    <t>321160301</t>
  </si>
  <si>
    <t>FLAT ROCK BRIDGE SALE</t>
  </si>
  <si>
    <t>321210301</t>
  </si>
  <si>
    <t>FLOPPER CREEK SOUTH</t>
  </si>
  <si>
    <t>320050301</t>
  </si>
  <si>
    <t>GREENIER LAKE HARDWOODS</t>
  </si>
  <si>
    <t>NICKELS LOGGING, INC.</t>
  </si>
  <si>
    <t>321190301</t>
  </si>
  <si>
    <t>HAWKINS POND RD PLANTATION</t>
  </si>
  <si>
    <t>321160401</t>
  </si>
  <si>
    <t>HEMMINGS LAKE ASPEN SALE</t>
  </si>
  <si>
    <t>321140401</t>
  </si>
  <si>
    <t>HEMMINGS TRESPASS ASPEN SALE</t>
  </si>
  <si>
    <t>321100401</t>
  </si>
  <si>
    <t>HERMIT LAKE RD ELF SALE</t>
  </si>
  <si>
    <t>320280401</t>
  </si>
  <si>
    <t>HORSESHOE ESKER SALE</t>
  </si>
  <si>
    <t>320300301</t>
  </si>
  <si>
    <t>KATE'S GRADE BIG PIT SALE</t>
  </si>
  <si>
    <t>S.D.WARREN SERVICES CO</t>
  </si>
  <si>
    <t>320270301</t>
  </si>
  <si>
    <t>KIRBY ASPEN</t>
  </si>
  <si>
    <t>321050301</t>
  </si>
  <si>
    <t>LOGGER'S CAMP SALE</t>
  </si>
  <si>
    <t>321200301</t>
  </si>
  <si>
    <t>MAINO'S ROAD PLANTATION SALE</t>
  </si>
  <si>
    <t>320070301</t>
  </si>
  <si>
    <t>MCFARLAND HARDWOODS</t>
  </si>
  <si>
    <t>320200301</t>
  </si>
  <si>
    <t>MCMASTER CREEK HARDWOOD</t>
  </si>
  <si>
    <t>PREMIER FOREST PRODUCTS</t>
  </si>
  <si>
    <t>320230401</t>
  </si>
  <si>
    <t>WOLF CROSSROAD ASPEN SALE</t>
  </si>
  <si>
    <t>321230301</t>
  </si>
  <si>
    <t>CAMP 11 CREEK SALE</t>
  </si>
  <si>
    <t>321120401</t>
  </si>
  <si>
    <t>ELF WEST SOFTWOOD SALE</t>
  </si>
  <si>
    <t>321130401</t>
  </si>
  <si>
    <t>FLOODWOOD ELF ASPEN SALE</t>
  </si>
  <si>
    <t>321110401</t>
  </si>
  <si>
    <t>FLOODWOOD JACK PINE SALE</t>
  </si>
  <si>
    <t>DEHAAN FOREST PRODUCTS, INC</t>
  </si>
  <si>
    <t>320280302</t>
  </si>
  <si>
    <t>GA BLOCK</t>
  </si>
  <si>
    <t>MICHAEL SHIRK</t>
  </si>
  <si>
    <t xml:space="preserve">                                  as of July 14,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</si>
</sst>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317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6338.799975156784</v>
      </c>
      <c r="L17" s="30"/>
    </row>
    <row r="18" spans="4:12" ht="12.75">
      <c r="D18" s="12" t="s">
        <v>37</v>
      </c>
      <c r="G18" s="21">
        <f>DSUM(DATABASE,5,U15:U16)</f>
        <v>106930.21</v>
      </c>
      <c r="L18" s="30"/>
    </row>
    <row r="19" spans="4:12" ht="12.75">
      <c r="D19" s="12" t="s">
        <v>34</v>
      </c>
      <c r="G19" s="18">
        <f>DSUM(DATABASE,6,V15:V16)</f>
        <v>3578124.439999999</v>
      </c>
      <c r="L19" s="30"/>
    </row>
    <row r="20" spans="4:12" ht="12.75">
      <c r="D20" s="12" t="s">
        <v>38</v>
      </c>
      <c r="G20" s="18">
        <f>DSUM(DATABASE,7,W15:W16)</f>
        <v>1577509.4300000002</v>
      </c>
      <c r="L20" s="30"/>
    </row>
    <row r="21" spans="4:12" ht="12.75">
      <c r="D21" s="12" t="s">
        <v>35</v>
      </c>
      <c r="E21" s="22"/>
      <c r="F21" s="22"/>
      <c r="G21" s="18">
        <f>+G19-G20</f>
        <v>2000615.0099999988</v>
      </c>
      <c r="L21" s="30"/>
    </row>
    <row r="22" spans="4:12" ht="12.75">
      <c r="D22" s="12" t="s">
        <v>44</v>
      </c>
      <c r="E22" s="22"/>
      <c r="F22" s="22"/>
      <c r="G22" s="45">
        <f>+G20/G19</f>
        <v>0.4408760669039226</v>
      </c>
      <c r="L22" s="30"/>
    </row>
    <row r="23" spans="4:12" ht="12.75">
      <c r="D23" s="12" t="s">
        <v>40</v>
      </c>
      <c r="E23" s="22"/>
      <c r="F23" s="22"/>
      <c r="G23" s="59">
        <v>38182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2.898185857089967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42.900001525878906</v>
      </c>
      <c r="F31" s="1">
        <v>682.2</v>
      </c>
      <c r="G31" s="37">
        <v>14887.73</v>
      </c>
      <c r="H31" s="37">
        <v>14887.73</v>
      </c>
      <c r="I31" s="47">
        <v>37148</v>
      </c>
      <c r="J31" s="47">
        <v>38138</v>
      </c>
      <c r="K31" s="47">
        <v>38138</v>
      </c>
      <c r="L31" s="30">
        <v>-72</v>
      </c>
      <c r="M31" s="30" t="s">
        <v>53</v>
      </c>
      <c r="N31" s="48">
        <v>990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170.39999389648438</v>
      </c>
      <c r="F32" s="1">
        <v>3225.95</v>
      </c>
      <c r="G32" s="37">
        <v>118951.24</v>
      </c>
      <c r="H32" s="37">
        <v>99919.04</v>
      </c>
      <c r="I32" s="47">
        <v>37267</v>
      </c>
      <c r="J32" s="47">
        <v>38321</v>
      </c>
      <c r="K32" s="47">
        <v>38321</v>
      </c>
      <c r="L32" s="30">
        <v>111</v>
      </c>
      <c r="M32" s="30" t="s">
        <v>56</v>
      </c>
      <c r="N32" s="48">
        <v>1054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1.7000000476837158</v>
      </c>
      <c r="F33" s="1">
        <v>23</v>
      </c>
      <c r="G33" s="37">
        <v>345</v>
      </c>
      <c r="H33" s="37">
        <v>345</v>
      </c>
      <c r="I33" s="47">
        <v>38159</v>
      </c>
      <c r="J33" s="47">
        <v>38321</v>
      </c>
      <c r="K33" s="47">
        <v>38321</v>
      </c>
      <c r="L33" s="30">
        <v>111</v>
      </c>
      <c r="M33" s="30" t="s">
        <v>59</v>
      </c>
      <c r="N33" s="48">
        <v>162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58.599998474121094</v>
      </c>
      <c r="F34" s="1">
        <v>875.69</v>
      </c>
      <c r="G34" s="37">
        <v>18000</v>
      </c>
      <c r="H34" s="37">
        <v>1809.12</v>
      </c>
      <c r="I34" s="47">
        <v>37258</v>
      </c>
      <c r="J34" s="47">
        <v>38321</v>
      </c>
      <c r="K34" s="47">
        <v>38321</v>
      </c>
      <c r="L34" s="30">
        <v>111</v>
      </c>
      <c r="M34" s="30" t="s">
        <v>62</v>
      </c>
      <c r="N34" s="48">
        <v>1063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119.80000305175781</v>
      </c>
      <c r="F35" s="1">
        <v>871.8</v>
      </c>
      <c r="G35" s="37">
        <v>32547.3</v>
      </c>
      <c r="H35" s="37">
        <v>22132.18</v>
      </c>
      <c r="I35" s="47">
        <v>37172</v>
      </c>
      <c r="J35" s="47">
        <v>38321</v>
      </c>
      <c r="K35" s="47">
        <v>38321</v>
      </c>
      <c r="L35" s="30">
        <v>111</v>
      </c>
      <c r="M35" s="30" t="s">
        <v>65</v>
      </c>
      <c r="N35" s="48">
        <v>1149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67</v>
      </c>
      <c r="D36" s="46" t="s">
        <v>68</v>
      </c>
      <c r="E36" s="1">
        <v>39.70000076293945</v>
      </c>
      <c r="F36" s="1">
        <v>315.2</v>
      </c>
      <c r="G36" s="37">
        <v>5839.94</v>
      </c>
      <c r="H36" s="37">
        <v>973.32</v>
      </c>
      <c r="I36" s="47">
        <v>36250</v>
      </c>
      <c r="J36" s="47">
        <v>37225</v>
      </c>
      <c r="K36" s="47">
        <v>38321</v>
      </c>
      <c r="L36" s="30">
        <v>111</v>
      </c>
      <c r="M36" s="30" t="s">
        <v>69</v>
      </c>
      <c r="N36" s="48">
        <v>2071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51</v>
      </c>
      <c r="D37" s="46" t="s">
        <v>71</v>
      </c>
      <c r="E37" s="1">
        <v>61.400001525878906</v>
      </c>
      <c r="F37" s="1">
        <v>1771.4</v>
      </c>
      <c r="G37" s="37">
        <v>43593.85</v>
      </c>
      <c r="H37" s="37">
        <v>30281.98</v>
      </c>
      <c r="I37" s="47">
        <v>36360</v>
      </c>
      <c r="J37" s="47">
        <v>37225</v>
      </c>
      <c r="K37" s="47">
        <v>38321</v>
      </c>
      <c r="L37" s="30">
        <v>111</v>
      </c>
      <c r="M37" s="30" t="s">
        <v>72</v>
      </c>
      <c r="N37" s="48">
        <v>1961</v>
      </c>
      <c r="O37" s="48"/>
      <c r="P37" s="48"/>
      <c r="Q37" s="48"/>
      <c r="R37" s="48"/>
    </row>
    <row r="38" spans="2:18" s="2" customFormat="1" ht="9.75">
      <c r="B38" s="65" t="s">
        <v>73</v>
      </c>
      <c r="C38" s="65" t="s">
        <v>51</v>
      </c>
      <c r="D38" s="46" t="s">
        <v>74</v>
      </c>
      <c r="E38" s="1">
        <v>19.200000762939453</v>
      </c>
      <c r="F38" s="1">
        <v>412</v>
      </c>
      <c r="G38" s="37">
        <v>7476</v>
      </c>
      <c r="H38" s="37">
        <v>747.6</v>
      </c>
      <c r="I38" s="47">
        <v>37378</v>
      </c>
      <c r="J38" s="47">
        <v>38321</v>
      </c>
      <c r="K38" s="47">
        <v>38321</v>
      </c>
      <c r="L38" s="30">
        <v>111</v>
      </c>
      <c r="M38" s="30" t="s">
        <v>75</v>
      </c>
      <c r="N38" s="48">
        <v>943</v>
      </c>
      <c r="O38" s="48"/>
      <c r="P38" s="48"/>
      <c r="Q38" s="48"/>
      <c r="R38" s="48"/>
    </row>
    <row r="39" spans="2:18" s="2" customFormat="1" ht="9.75">
      <c r="B39" s="65" t="s">
        <v>76</v>
      </c>
      <c r="C39" s="65" t="s">
        <v>51</v>
      </c>
      <c r="D39" s="46" t="s">
        <v>77</v>
      </c>
      <c r="E39" s="1">
        <v>31</v>
      </c>
      <c r="F39" s="1">
        <v>258.8</v>
      </c>
      <c r="G39" s="37">
        <v>6517.2</v>
      </c>
      <c r="H39" s="37">
        <v>651.77</v>
      </c>
      <c r="I39" s="47">
        <v>37201</v>
      </c>
      <c r="J39" s="47">
        <v>38321</v>
      </c>
      <c r="K39" s="47">
        <v>38321</v>
      </c>
      <c r="L39" s="30">
        <v>111</v>
      </c>
      <c r="M39" s="30" t="s">
        <v>56</v>
      </c>
      <c r="N39" s="48">
        <v>1120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62</v>
      </c>
      <c r="F40" s="1">
        <v>1036.3</v>
      </c>
      <c r="G40" s="37">
        <v>56689</v>
      </c>
      <c r="H40" s="37">
        <v>56689</v>
      </c>
      <c r="I40" s="47">
        <v>38110</v>
      </c>
      <c r="J40" s="47">
        <v>38321</v>
      </c>
      <c r="K40" s="47">
        <v>38321</v>
      </c>
      <c r="L40" s="30">
        <v>111</v>
      </c>
      <c r="M40" s="30" t="s">
        <v>80</v>
      </c>
      <c r="N40" s="48">
        <v>211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103.0999984741211</v>
      </c>
      <c r="F41" s="1">
        <v>1273.2</v>
      </c>
      <c r="G41" s="37">
        <v>28465</v>
      </c>
      <c r="H41" s="37">
        <v>19640.85</v>
      </c>
      <c r="I41" s="47">
        <v>37235</v>
      </c>
      <c r="J41" s="47">
        <v>38321</v>
      </c>
      <c r="K41" s="47">
        <v>38321</v>
      </c>
      <c r="L41" s="5">
        <v>111</v>
      </c>
      <c r="M41" s="46" t="s">
        <v>83</v>
      </c>
      <c r="N41" s="2">
        <v>1086</v>
      </c>
    </row>
    <row r="42" spans="2:18" s="2" customFormat="1" ht="9.75">
      <c r="B42" s="66" t="s">
        <v>84</v>
      </c>
      <c r="C42" s="64" t="s">
        <v>51</v>
      </c>
      <c r="D42" s="2" t="s">
        <v>85</v>
      </c>
      <c r="E42" s="1">
        <v>76.19999694824219</v>
      </c>
      <c r="F42" s="1">
        <v>842.8</v>
      </c>
      <c r="G42" s="37">
        <v>14328.12</v>
      </c>
      <c r="H42" s="37">
        <v>1432.81</v>
      </c>
      <c r="I42" s="47">
        <v>37229</v>
      </c>
      <c r="J42" s="47">
        <v>38321</v>
      </c>
      <c r="K42" s="47">
        <v>38321</v>
      </c>
      <c r="L42" s="30">
        <v>111</v>
      </c>
      <c r="M42" s="30" t="s">
        <v>86</v>
      </c>
      <c r="N42" s="48">
        <v>1092</v>
      </c>
      <c r="O42" s="48"/>
      <c r="P42" s="48"/>
      <c r="Q42" s="48"/>
      <c r="R42" s="48"/>
    </row>
    <row r="43" spans="2:18" s="2" customFormat="1" ht="9.75">
      <c r="B43" s="66" t="s">
        <v>87</v>
      </c>
      <c r="C43" s="64" t="s">
        <v>51</v>
      </c>
      <c r="D43" s="2" t="s">
        <v>88</v>
      </c>
      <c r="E43" s="1">
        <v>7.900000095367432</v>
      </c>
      <c r="F43" s="1">
        <v>71.4</v>
      </c>
      <c r="G43" s="37">
        <v>1409.5</v>
      </c>
      <c r="H43" s="37">
        <v>140.95</v>
      </c>
      <c r="I43" s="47">
        <v>37230</v>
      </c>
      <c r="J43" s="47">
        <v>38321</v>
      </c>
      <c r="K43" s="47">
        <v>38321</v>
      </c>
      <c r="L43" s="30">
        <v>111</v>
      </c>
      <c r="M43" s="30" t="s">
        <v>89</v>
      </c>
      <c r="N43" s="48">
        <v>1091</v>
      </c>
      <c r="O43" s="48"/>
      <c r="P43" s="48"/>
      <c r="Q43" s="48"/>
      <c r="R43" s="48"/>
    </row>
    <row r="44" spans="2:18" s="2" customFormat="1" ht="9.75">
      <c r="B44" s="66" t="s">
        <v>90</v>
      </c>
      <c r="C44" s="64" t="s">
        <v>51</v>
      </c>
      <c r="D44" s="2" t="s">
        <v>91</v>
      </c>
      <c r="E44" s="1">
        <v>21</v>
      </c>
      <c r="F44" s="1">
        <v>350.4</v>
      </c>
      <c r="G44" s="37">
        <v>8777.7</v>
      </c>
      <c r="H44" s="37">
        <v>877.77</v>
      </c>
      <c r="I44" s="47">
        <v>37201</v>
      </c>
      <c r="J44" s="47">
        <v>38321</v>
      </c>
      <c r="K44" s="47">
        <v>38321</v>
      </c>
      <c r="L44" s="30">
        <v>111</v>
      </c>
      <c r="M44" s="30" t="s">
        <v>56</v>
      </c>
      <c r="N44" s="48">
        <v>1120</v>
      </c>
      <c r="O44" s="48"/>
      <c r="P44" s="48"/>
      <c r="Q44" s="48"/>
      <c r="R44" s="48"/>
    </row>
    <row r="45" spans="2:18" s="2" customFormat="1" ht="9.75">
      <c r="B45" s="66" t="s">
        <v>92</v>
      </c>
      <c r="C45" s="64" t="s">
        <v>51</v>
      </c>
      <c r="D45" s="2" t="s">
        <v>93</v>
      </c>
      <c r="E45" s="1">
        <v>52</v>
      </c>
      <c r="F45" s="1">
        <v>488.3</v>
      </c>
      <c r="G45" s="37">
        <v>7673.4</v>
      </c>
      <c r="H45" s="37">
        <v>767.34</v>
      </c>
      <c r="I45" s="47">
        <v>37228</v>
      </c>
      <c r="J45" s="47">
        <v>38321</v>
      </c>
      <c r="K45" s="47">
        <v>38321</v>
      </c>
      <c r="L45" s="30">
        <v>111</v>
      </c>
      <c r="M45" s="30" t="s">
        <v>75</v>
      </c>
      <c r="N45" s="48">
        <v>1093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103.19999694824219</v>
      </c>
      <c r="F46" s="1">
        <v>825.6</v>
      </c>
      <c r="G46" s="37">
        <v>57675.18</v>
      </c>
      <c r="H46" s="37">
        <v>36912.11</v>
      </c>
      <c r="I46" s="47">
        <v>37287</v>
      </c>
      <c r="J46" s="47">
        <v>38321</v>
      </c>
      <c r="K46" s="47">
        <v>38321</v>
      </c>
      <c r="L46" s="30">
        <v>111</v>
      </c>
      <c r="M46" s="30" t="s">
        <v>96</v>
      </c>
      <c r="N46" s="48">
        <v>1034</v>
      </c>
      <c r="O46" s="48"/>
      <c r="P46" s="48"/>
      <c r="Q46" s="48"/>
      <c r="R46" s="48"/>
    </row>
    <row r="47" spans="2:18" s="2" customFormat="1" ht="9.75">
      <c r="B47" s="66" t="s">
        <v>97</v>
      </c>
      <c r="C47" s="64" t="s">
        <v>51</v>
      </c>
      <c r="D47" s="2" t="s">
        <v>98</v>
      </c>
      <c r="E47" s="1">
        <v>58</v>
      </c>
      <c r="F47" s="1">
        <v>615.2</v>
      </c>
      <c r="G47" s="37">
        <v>10182.6</v>
      </c>
      <c r="H47" s="37">
        <v>1018.26</v>
      </c>
      <c r="I47" s="47">
        <v>37238</v>
      </c>
      <c r="J47" s="47">
        <v>38321</v>
      </c>
      <c r="K47" s="47">
        <v>38321</v>
      </c>
      <c r="L47" s="30">
        <v>111</v>
      </c>
      <c r="M47" s="30" t="s">
        <v>75</v>
      </c>
      <c r="N47" s="48">
        <v>1083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51</v>
      </c>
      <c r="D48" s="2" t="s">
        <v>100</v>
      </c>
      <c r="E48" s="1">
        <v>45.400001525878906</v>
      </c>
      <c r="F48" s="1">
        <v>591.3</v>
      </c>
      <c r="G48" s="37">
        <v>13793.71</v>
      </c>
      <c r="H48" s="37">
        <v>2855.96</v>
      </c>
      <c r="I48" s="47">
        <v>36551</v>
      </c>
      <c r="J48" s="47">
        <v>37590</v>
      </c>
      <c r="K48" s="47">
        <v>38321</v>
      </c>
      <c r="L48" s="30">
        <v>111</v>
      </c>
      <c r="M48" s="30" t="s">
        <v>101</v>
      </c>
      <c r="N48" s="48">
        <v>1770</v>
      </c>
      <c r="O48" s="48"/>
      <c r="P48" s="48"/>
      <c r="Q48" s="48"/>
      <c r="R48" s="48"/>
    </row>
    <row r="49" spans="2:18" s="2" customFormat="1" ht="9.75">
      <c r="B49" s="66" t="s">
        <v>102</v>
      </c>
      <c r="C49" s="64" t="s">
        <v>51</v>
      </c>
      <c r="D49" s="2" t="s">
        <v>103</v>
      </c>
      <c r="E49" s="1">
        <v>207.39999389648438</v>
      </c>
      <c r="F49" s="1">
        <v>4671</v>
      </c>
      <c r="G49" s="37">
        <v>93039</v>
      </c>
      <c r="H49" s="37">
        <v>93039</v>
      </c>
      <c r="I49" s="47">
        <v>36955</v>
      </c>
      <c r="J49" s="47">
        <v>38138</v>
      </c>
      <c r="K49" s="47">
        <v>38321</v>
      </c>
      <c r="L49" s="30">
        <v>111</v>
      </c>
      <c r="M49" s="30" t="s">
        <v>75</v>
      </c>
      <c r="N49" s="48">
        <v>1366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51</v>
      </c>
      <c r="D50" s="2" t="s">
        <v>105</v>
      </c>
      <c r="E50" s="1">
        <v>21.5</v>
      </c>
      <c r="F50" s="1">
        <v>184.3</v>
      </c>
      <c r="G50" s="37">
        <v>3285.41</v>
      </c>
      <c r="H50" s="37">
        <v>328.54</v>
      </c>
      <c r="I50" s="47">
        <v>37229</v>
      </c>
      <c r="J50" s="47">
        <v>38321</v>
      </c>
      <c r="K50" s="47">
        <v>38321</v>
      </c>
      <c r="L50" s="30">
        <v>111</v>
      </c>
      <c r="M50" s="30" t="s">
        <v>106</v>
      </c>
      <c r="N50" s="48">
        <v>1092</v>
      </c>
      <c r="O50" s="48"/>
      <c r="P50" s="48"/>
      <c r="Q50" s="48"/>
      <c r="R50" s="48"/>
    </row>
    <row r="51" spans="2:18" s="2" customFormat="1" ht="9.75">
      <c r="B51" s="66" t="s">
        <v>107</v>
      </c>
      <c r="C51" s="64" t="s">
        <v>51</v>
      </c>
      <c r="D51" s="2" t="s">
        <v>108</v>
      </c>
      <c r="E51" s="1">
        <v>163</v>
      </c>
      <c r="F51" s="1">
        <v>1435</v>
      </c>
      <c r="G51" s="37">
        <v>58080</v>
      </c>
      <c r="H51" s="37">
        <v>57178.56</v>
      </c>
      <c r="I51" s="47">
        <v>37284</v>
      </c>
      <c r="J51" s="47">
        <v>38321</v>
      </c>
      <c r="K51" s="47">
        <v>38321</v>
      </c>
      <c r="L51" s="30">
        <v>111</v>
      </c>
      <c r="M51" s="30" t="s">
        <v>75</v>
      </c>
      <c r="N51" s="48">
        <v>1037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51</v>
      </c>
      <c r="D52" s="2" t="s">
        <v>110</v>
      </c>
      <c r="E52" s="1">
        <v>130.3000030517578</v>
      </c>
      <c r="F52" s="1">
        <v>1560</v>
      </c>
      <c r="G52" s="37">
        <v>85514.4</v>
      </c>
      <c r="H52" s="37">
        <v>8551.44</v>
      </c>
      <c r="I52" s="47">
        <v>37201</v>
      </c>
      <c r="J52" s="47">
        <v>38321</v>
      </c>
      <c r="K52" s="47">
        <v>38321</v>
      </c>
      <c r="L52" s="30">
        <v>111</v>
      </c>
      <c r="M52" s="30" t="s">
        <v>111</v>
      </c>
      <c r="N52" s="48">
        <v>1120</v>
      </c>
      <c r="O52" s="48"/>
      <c r="P52" s="48"/>
      <c r="Q52" s="48"/>
      <c r="R52" s="48"/>
    </row>
    <row r="53" spans="2:18" s="2" customFormat="1" ht="9.75">
      <c r="B53" s="66" t="s">
        <v>112</v>
      </c>
      <c r="C53" s="64" t="s">
        <v>51</v>
      </c>
      <c r="D53" s="2" t="s">
        <v>113</v>
      </c>
      <c r="E53" s="1">
        <v>41</v>
      </c>
      <c r="F53" s="1">
        <v>222.2</v>
      </c>
      <c r="G53" s="37">
        <v>3752.8</v>
      </c>
      <c r="H53" s="37">
        <v>3752.8</v>
      </c>
      <c r="I53" s="47">
        <v>37096</v>
      </c>
      <c r="J53" s="47">
        <v>38321</v>
      </c>
      <c r="K53" s="47">
        <v>38321</v>
      </c>
      <c r="L53" s="30">
        <v>111</v>
      </c>
      <c r="M53" s="30" t="s">
        <v>114</v>
      </c>
      <c r="N53" s="48">
        <v>1225</v>
      </c>
      <c r="O53" s="48"/>
      <c r="P53" s="48"/>
      <c r="Q53" s="48"/>
      <c r="R53" s="48"/>
    </row>
    <row r="54" spans="2:18" s="2" customFormat="1" ht="9.75">
      <c r="B54" s="66" t="s">
        <v>115</v>
      </c>
      <c r="C54" s="64" t="s">
        <v>51</v>
      </c>
      <c r="D54" s="2" t="s">
        <v>116</v>
      </c>
      <c r="E54" s="1">
        <v>54.29999923706055</v>
      </c>
      <c r="F54" s="1">
        <v>929.6</v>
      </c>
      <c r="G54" s="37">
        <v>16048.25</v>
      </c>
      <c r="H54" s="37">
        <v>16048.25</v>
      </c>
      <c r="I54" s="47">
        <v>37719</v>
      </c>
      <c r="J54" s="47">
        <v>38502</v>
      </c>
      <c r="K54" s="47">
        <v>38502</v>
      </c>
      <c r="L54" s="30">
        <v>292</v>
      </c>
      <c r="M54" s="30" t="s">
        <v>117</v>
      </c>
      <c r="N54" s="48">
        <v>783</v>
      </c>
      <c r="O54" s="48"/>
      <c r="P54" s="48"/>
      <c r="Q54" s="48"/>
      <c r="R54" s="48"/>
    </row>
    <row r="55" spans="2:18" s="2" customFormat="1" ht="9.75">
      <c r="B55" s="66" t="s">
        <v>118</v>
      </c>
      <c r="C55" s="64" t="s">
        <v>51</v>
      </c>
      <c r="D55" s="2" t="s">
        <v>119</v>
      </c>
      <c r="E55" s="1">
        <v>16.399999618530273</v>
      </c>
      <c r="F55" s="1">
        <v>135.8</v>
      </c>
      <c r="G55" s="37">
        <v>2662.88</v>
      </c>
      <c r="H55" s="37">
        <v>266.28</v>
      </c>
      <c r="I55" s="47">
        <v>37216</v>
      </c>
      <c r="J55" s="47">
        <v>38502</v>
      </c>
      <c r="K55" s="47">
        <v>38502</v>
      </c>
      <c r="L55" s="30">
        <v>292</v>
      </c>
      <c r="M55" s="30" t="s">
        <v>89</v>
      </c>
      <c r="N55" s="48">
        <v>1286</v>
      </c>
      <c r="O55" s="48"/>
      <c r="P55" s="48"/>
      <c r="Q55" s="48"/>
      <c r="R55" s="48"/>
    </row>
    <row r="56" spans="2:18" s="2" customFormat="1" ht="9.75">
      <c r="B56" s="66" t="s">
        <v>120</v>
      </c>
      <c r="C56" s="64" t="s">
        <v>51</v>
      </c>
      <c r="D56" s="2" t="s">
        <v>121</v>
      </c>
      <c r="E56" s="1">
        <v>33.79999923706055</v>
      </c>
      <c r="F56" s="1">
        <v>1136.34</v>
      </c>
      <c r="G56" s="37">
        <v>28427.86</v>
      </c>
      <c r="H56" s="37">
        <v>14356.08</v>
      </c>
      <c r="I56" s="47">
        <v>37482</v>
      </c>
      <c r="J56" s="47">
        <v>38503</v>
      </c>
      <c r="K56" s="47">
        <v>38503</v>
      </c>
      <c r="L56" s="30">
        <v>293</v>
      </c>
      <c r="M56" s="30" t="s">
        <v>89</v>
      </c>
      <c r="N56" s="48">
        <v>1021</v>
      </c>
      <c r="O56" s="48"/>
      <c r="P56" s="48"/>
      <c r="Q56" s="48"/>
      <c r="R56" s="48"/>
    </row>
    <row r="57" spans="2:18" s="2" customFormat="1" ht="9.75">
      <c r="B57" s="66" t="s">
        <v>122</v>
      </c>
      <c r="C57" s="64" t="s">
        <v>123</v>
      </c>
      <c r="D57" s="2" t="s">
        <v>124</v>
      </c>
      <c r="E57" s="1">
        <v>65.19999694824219</v>
      </c>
      <c r="F57" s="1">
        <v>1509</v>
      </c>
      <c r="G57" s="37">
        <v>28626.5</v>
      </c>
      <c r="H57" s="37">
        <v>7729.16</v>
      </c>
      <c r="I57" s="47">
        <v>37448</v>
      </c>
      <c r="J57" s="47">
        <v>38503</v>
      </c>
      <c r="K57" s="47">
        <v>38503</v>
      </c>
      <c r="L57" s="30">
        <v>293</v>
      </c>
      <c r="M57" s="30" t="s">
        <v>69</v>
      </c>
      <c r="N57" s="48">
        <v>1055</v>
      </c>
      <c r="O57" s="48"/>
      <c r="P57" s="48"/>
      <c r="Q57" s="48"/>
      <c r="R57" s="48"/>
    </row>
    <row r="58" spans="2:18" s="2" customFormat="1" ht="9.75">
      <c r="B58" s="66" t="s">
        <v>125</v>
      </c>
      <c r="C58" s="64" t="s">
        <v>51</v>
      </c>
      <c r="D58" s="2" t="s">
        <v>126</v>
      </c>
      <c r="E58" s="1">
        <v>41.79999923706055</v>
      </c>
      <c r="F58" s="1">
        <v>1018</v>
      </c>
      <c r="G58" s="37">
        <v>19698.5</v>
      </c>
      <c r="H58" s="37">
        <v>9849.25</v>
      </c>
      <c r="I58" s="47">
        <v>37448</v>
      </c>
      <c r="J58" s="47">
        <v>38503</v>
      </c>
      <c r="K58" s="47">
        <v>38503</v>
      </c>
      <c r="L58" s="30">
        <v>293</v>
      </c>
      <c r="M58" s="30" t="s">
        <v>101</v>
      </c>
      <c r="N58" s="48">
        <v>1055</v>
      </c>
      <c r="O58" s="48"/>
      <c r="P58" s="48"/>
      <c r="Q58" s="48"/>
      <c r="R58" s="48"/>
    </row>
    <row r="59" spans="2:18" s="2" customFormat="1" ht="9.75">
      <c r="B59" s="66" t="s">
        <v>127</v>
      </c>
      <c r="C59" s="64" t="s">
        <v>51</v>
      </c>
      <c r="D59" s="2" t="s">
        <v>128</v>
      </c>
      <c r="E59" s="1">
        <v>52.29999923706055</v>
      </c>
      <c r="F59" s="1">
        <v>1000</v>
      </c>
      <c r="G59" s="37">
        <v>40591</v>
      </c>
      <c r="H59" s="37">
        <v>35720.08</v>
      </c>
      <c r="I59" s="47">
        <v>37684</v>
      </c>
      <c r="J59" s="47">
        <v>38503</v>
      </c>
      <c r="K59" s="47">
        <v>38503</v>
      </c>
      <c r="L59" s="30">
        <v>293</v>
      </c>
      <c r="M59" s="30" t="s">
        <v>72</v>
      </c>
      <c r="N59" s="48">
        <v>819</v>
      </c>
      <c r="O59" s="48"/>
      <c r="P59" s="48"/>
      <c r="Q59" s="48"/>
      <c r="R59" s="48"/>
    </row>
    <row r="60" spans="2:18" s="2" customFormat="1" ht="9.75">
      <c r="B60" s="66" t="s">
        <v>129</v>
      </c>
      <c r="C60" s="64" t="s">
        <v>51</v>
      </c>
      <c r="D60" s="2" t="s">
        <v>130</v>
      </c>
      <c r="E60" s="1">
        <v>27</v>
      </c>
      <c r="F60" s="1">
        <v>828</v>
      </c>
      <c r="G60" s="37">
        <v>56448.54</v>
      </c>
      <c r="H60" s="37">
        <v>5644.85</v>
      </c>
      <c r="I60" s="47">
        <v>37455</v>
      </c>
      <c r="J60" s="47">
        <v>38503</v>
      </c>
      <c r="K60" s="47">
        <v>38503</v>
      </c>
      <c r="L60" s="30">
        <v>293</v>
      </c>
      <c r="M60" s="30" t="s">
        <v>131</v>
      </c>
      <c r="N60" s="48">
        <v>1048</v>
      </c>
      <c r="O60" s="48"/>
      <c r="P60" s="48"/>
      <c r="Q60" s="48"/>
      <c r="R60" s="48"/>
    </row>
    <row r="61" spans="2:18" s="2" customFormat="1" ht="9.75">
      <c r="B61" s="66" t="s">
        <v>132</v>
      </c>
      <c r="C61" s="64" t="s">
        <v>51</v>
      </c>
      <c r="D61" s="2" t="s">
        <v>133</v>
      </c>
      <c r="E61" s="1">
        <v>52</v>
      </c>
      <c r="F61" s="1">
        <v>1142.8</v>
      </c>
      <c r="G61" s="37">
        <v>34957.42</v>
      </c>
      <c r="H61" s="37">
        <v>34957.42</v>
      </c>
      <c r="I61" s="47">
        <v>36735</v>
      </c>
      <c r="J61" s="47">
        <v>37772</v>
      </c>
      <c r="K61" s="47">
        <v>38503</v>
      </c>
      <c r="L61" s="30">
        <v>293</v>
      </c>
      <c r="M61" s="30" t="s">
        <v>72</v>
      </c>
      <c r="N61" s="48">
        <v>1768</v>
      </c>
      <c r="O61" s="48"/>
      <c r="P61" s="48"/>
      <c r="Q61" s="48"/>
      <c r="R61" s="48"/>
    </row>
    <row r="62" spans="2:18" s="2" customFormat="1" ht="9.75">
      <c r="B62" s="66" t="s">
        <v>134</v>
      </c>
      <c r="C62" s="64" t="s">
        <v>51</v>
      </c>
      <c r="D62" s="2" t="s">
        <v>135</v>
      </c>
      <c r="E62" s="1">
        <v>53.20000076293945</v>
      </c>
      <c r="F62" s="1">
        <v>1679.5</v>
      </c>
      <c r="G62" s="37">
        <v>49957.8</v>
      </c>
      <c r="H62" s="37">
        <v>4995.78</v>
      </c>
      <c r="I62" s="47">
        <v>37460</v>
      </c>
      <c r="J62" s="47">
        <v>38503</v>
      </c>
      <c r="K62" s="47">
        <v>38503</v>
      </c>
      <c r="L62" s="30">
        <v>293</v>
      </c>
      <c r="M62" s="30" t="s">
        <v>56</v>
      </c>
      <c r="N62" s="48">
        <v>1043</v>
      </c>
      <c r="O62" s="48"/>
      <c r="P62" s="48"/>
      <c r="Q62" s="48"/>
      <c r="R62" s="48"/>
    </row>
    <row r="63" spans="2:18" s="2" customFormat="1" ht="9.75">
      <c r="B63" s="66" t="s">
        <v>136</v>
      </c>
      <c r="C63" s="64" t="s">
        <v>51</v>
      </c>
      <c r="D63" s="2" t="s">
        <v>137</v>
      </c>
      <c r="E63" s="1">
        <v>62.400001525878906</v>
      </c>
      <c r="F63" s="1">
        <v>1537</v>
      </c>
      <c r="G63" s="37">
        <v>26485</v>
      </c>
      <c r="H63" s="37">
        <v>2648.5</v>
      </c>
      <c r="I63" s="47">
        <v>37389</v>
      </c>
      <c r="J63" s="47">
        <v>38503</v>
      </c>
      <c r="K63" s="47">
        <v>38503</v>
      </c>
      <c r="L63" s="30">
        <v>293</v>
      </c>
      <c r="M63" s="30" t="s">
        <v>138</v>
      </c>
      <c r="N63" s="48">
        <v>1114</v>
      </c>
      <c r="O63" s="48"/>
      <c r="P63" s="48"/>
      <c r="Q63" s="48"/>
      <c r="R63" s="48"/>
    </row>
    <row r="64" spans="2:18" s="2" customFormat="1" ht="9.75">
      <c r="B64" s="66" t="s">
        <v>139</v>
      </c>
      <c r="C64" s="64" t="s">
        <v>51</v>
      </c>
      <c r="D64" s="2" t="s">
        <v>140</v>
      </c>
      <c r="E64" s="1">
        <v>14.199999809265137</v>
      </c>
      <c r="F64" s="1">
        <v>396.2</v>
      </c>
      <c r="G64" s="37">
        <v>8592.8</v>
      </c>
      <c r="H64" s="37">
        <v>859.28</v>
      </c>
      <c r="I64" s="47">
        <v>37319</v>
      </c>
      <c r="J64" s="47">
        <v>38503</v>
      </c>
      <c r="K64" s="47">
        <v>38503</v>
      </c>
      <c r="L64" s="30">
        <v>293</v>
      </c>
      <c r="M64" s="30" t="s">
        <v>72</v>
      </c>
      <c r="N64" s="48">
        <v>1184</v>
      </c>
      <c r="O64" s="48"/>
      <c r="P64" s="48"/>
      <c r="Q64" s="48"/>
      <c r="R64" s="48"/>
    </row>
    <row r="65" spans="2:18" s="2" customFormat="1" ht="9.75">
      <c r="B65" s="66" t="s">
        <v>141</v>
      </c>
      <c r="C65" s="64" t="s">
        <v>51</v>
      </c>
      <c r="D65" s="2" t="s">
        <v>142</v>
      </c>
      <c r="E65" s="1">
        <v>35.400001525878906</v>
      </c>
      <c r="F65" s="1">
        <v>536.8</v>
      </c>
      <c r="G65" s="37">
        <v>12689.58</v>
      </c>
      <c r="H65" s="37">
        <v>1812.8</v>
      </c>
      <c r="I65" s="47">
        <v>37011</v>
      </c>
      <c r="J65" s="47">
        <v>38138</v>
      </c>
      <c r="K65" s="47">
        <v>38503</v>
      </c>
      <c r="L65" s="30">
        <v>293</v>
      </c>
      <c r="M65" s="30" t="s">
        <v>143</v>
      </c>
      <c r="N65" s="48">
        <v>1492</v>
      </c>
      <c r="O65" s="48"/>
      <c r="P65" s="48"/>
      <c r="Q65" s="48"/>
      <c r="R65" s="48"/>
    </row>
    <row r="66" spans="2:18" s="2" customFormat="1" ht="9.75">
      <c r="B66" s="66" t="s">
        <v>144</v>
      </c>
      <c r="C66" s="64" t="s">
        <v>51</v>
      </c>
      <c r="D66" s="2" t="s">
        <v>145</v>
      </c>
      <c r="E66" s="1">
        <v>31.399999618530273</v>
      </c>
      <c r="F66" s="1">
        <v>936.87</v>
      </c>
      <c r="G66" s="37">
        <v>30356.78</v>
      </c>
      <c r="H66" s="37">
        <v>30356.78</v>
      </c>
      <c r="I66" s="47">
        <v>37459</v>
      </c>
      <c r="J66" s="47">
        <v>38503</v>
      </c>
      <c r="K66" s="47">
        <v>38503</v>
      </c>
      <c r="L66" s="30">
        <v>293</v>
      </c>
      <c r="M66" s="30" t="s">
        <v>146</v>
      </c>
      <c r="N66" s="48">
        <v>1044</v>
      </c>
      <c r="O66" s="48"/>
      <c r="P66" s="48"/>
      <c r="Q66" s="48"/>
      <c r="R66" s="48"/>
    </row>
    <row r="67" spans="2:18" s="2" customFormat="1" ht="9.75">
      <c r="B67" s="66" t="s">
        <v>147</v>
      </c>
      <c r="C67" s="64" t="s">
        <v>123</v>
      </c>
      <c r="D67" s="2" t="s">
        <v>148</v>
      </c>
      <c r="E67" s="1">
        <v>20.899999618530273</v>
      </c>
      <c r="F67" s="1">
        <v>529.6</v>
      </c>
      <c r="G67" s="37">
        <v>14428.26</v>
      </c>
      <c r="H67" s="37">
        <v>2061.18</v>
      </c>
      <c r="I67" s="47">
        <v>37011</v>
      </c>
      <c r="J67" s="47">
        <v>38138</v>
      </c>
      <c r="K67" s="47">
        <v>38503</v>
      </c>
      <c r="L67" s="30">
        <v>293</v>
      </c>
      <c r="M67" s="30" t="s">
        <v>80</v>
      </c>
      <c r="N67" s="48">
        <v>1492</v>
      </c>
      <c r="O67" s="48"/>
      <c r="P67" s="48"/>
      <c r="Q67" s="48"/>
      <c r="R67" s="48"/>
    </row>
    <row r="68" spans="2:18" s="2" customFormat="1" ht="9.75">
      <c r="B68" s="66" t="s">
        <v>149</v>
      </c>
      <c r="C68" s="64" t="s">
        <v>51</v>
      </c>
      <c r="D68" s="2" t="s">
        <v>150</v>
      </c>
      <c r="E68" s="1">
        <v>34.400001525878906</v>
      </c>
      <c r="F68" s="1">
        <v>1133.69</v>
      </c>
      <c r="G68" s="37">
        <v>29356.02</v>
      </c>
      <c r="H68" s="37">
        <v>12255.42</v>
      </c>
      <c r="I68" s="47">
        <v>37011</v>
      </c>
      <c r="J68" s="47">
        <v>38138</v>
      </c>
      <c r="K68" s="47">
        <v>38503</v>
      </c>
      <c r="L68" s="30">
        <v>293</v>
      </c>
      <c r="M68" s="30" t="s">
        <v>101</v>
      </c>
      <c r="N68" s="48">
        <v>1492</v>
      </c>
      <c r="O68" s="48"/>
      <c r="P68" s="48"/>
      <c r="Q68" s="48"/>
      <c r="R68" s="48"/>
    </row>
    <row r="69" spans="2:18" s="2" customFormat="1" ht="9.75">
      <c r="B69" s="66" t="s">
        <v>151</v>
      </c>
      <c r="C69" s="64" t="s">
        <v>51</v>
      </c>
      <c r="D69" s="2" t="s">
        <v>152</v>
      </c>
      <c r="E69" s="1">
        <v>65</v>
      </c>
      <c r="F69" s="1">
        <v>1374.65</v>
      </c>
      <c r="G69" s="37">
        <v>36427.2</v>
      </c>
      <c r="H69" s="37">
        <v>36427.2</v>
      </c>
      <c r="I69" s="47">
        <v>37392</v>
      </c>
      <c r="J69" s="47">
        <v>38503</v>
      </c>
      <c r="K69" s="47">
        <v>38503</v>
      </c>
      <c r="L69" s="30">
        <v>293</v>
      </c>
      <c r="M69" s="30" t="s">
        <v>69</v>
      </c>
      <c r="N69" s="48">
        <v>1111</v>
      </c>
      <c r="O69" s="48"/>
      <c r="P69" s="48"/>
      <c r="Q69" s="48"/>
      <c r="R69" s="48"/>
    </row>
    <row r="70" spans="2:18" s="2" customFormat="1" ht="9.75">
      <c r="B70" s="66" t="s">
        <v>153</v>
      </c>
      <c r="C70" s="64" t="s">
        <v>51</v>
      </c>
      <c r="D70" s="2" t="s">
        <v>154</v>
      </c>
      <c r="E70" s="1">
        <v>71.4000015258789</v>
      </c>
      <c r="F70" s="1">
        <v>1413</v>
      </c>
      <c r="G70" s="37">
        <v>75778.9</v>
      </c>
      <c r="H70" s="37">
        <v>61380.9</v>
      </c>
      <c r="I70" s="47">
        <v>37460</v>
      </c>
      <c r="J70" s="47">
        <v>38503</v>
      </c>
      <c r="K70" s="47">
        <v>38503</v>
      </c>
      <c r="L70" s="30">
        <v>293</v>
      </c>
      <c r="M70" s="30" t="s">
        <v>72</v>
      </c>
      <c r="N70" s="48">
        <v>1043</v>
      </c>
      <c r="O70" s="48"/>
      <c r="P70" s="48"/>
      <c r="Q70" s="48"/>
      <c r="R70" s="48"/>
    </row>
    <row r="71" spans="2:18" s="2" customFormat="1" ht="9.75">
      <c r="B71" s="66" t="s">
        <v>155</v>
      </c>
      <c r="C71" s="64" t="s">
        <v>51</v>
      </c>
      <c r="D71" s="2" t="s">
        <v>156</v>
      </c>
      <c r="E71" s="1">
        <v>143.39999389648438</v>
      </c>
      <c r="F71" s="1">
        <v>1789</v>
      </c>
      <c r="G71" s="37">
        <v>62580.82</v>
      </c>
      <c r="H71" s="37">
        <v>6258.08</v>
      </c>
      <c r="I71" s="47">
        <v>36983</v>
      </c>
      <c r="J71" s="47">
        <v>38138</v>
      </c>
      <c r="K71" s="47">
        <v>38503</v>
      </c>
      <c r="L71" s="30">
        <v>293</v>
      </c>
      <c r="M71" s="30" t="s">
        <v>101</v>
      </c>
      <c r="N71" s="48">
        <v>1520</v>
      </c>
      <c r="O71" s="48"/>
      <c r="P71" s="48"/>
      <c r="Q71" s="48"/>
      <c r="R71" s="48"/>
    </row>
    <row r="72" spans="2:18" s="2" customFormat="1" ht="9.75">
      <c r="B72" s="66" t="s">
        <v>157</v>
      </c>
      <c r="C72" s="64" t="s">
        <v>51</v>
      </c>
      <c r="D72" s="2" t="s">
        <v>158</v>
      </c>
      <c r="E72" s="1">
        <v>8.5</v>
      </c>
      <c r="F72" s="1">
        <v>59.9</v>
      </c>
      <c r="G72" s="37">
        <v>1437.75</v>
      </c>
      <c r="H72" s="37">
        <v>143.78</v>
      </c>
      <c r="I72" s="47">
        <v>37893</v>
      </c>
      <c r="J72" s="47">
        <v>38686</v>
      </c>
      <c r="K72" s="47">
        <v>38686</v>
      </c>
      <c r="L72" s="30">
        <v>476</v>
      </c>
      <c r="M72" s="30" t="s">
        <v>159</v>
      </c>
      <c r="N72" s="48">
        <v>793</v>
      </c>
      <c r="O72" s="48"/>
      <c r="P72" s="48"/>
      <c r="Q72" s="48"/>
      <c r="R72" s="48"/>
    </row>
    <row r="73" spans="2:18" s="2" customFormat="1" ht="9.75">
      <c r="B73" s="66" t="s">
        <v>160</v>
      </c>
      <c r="C73" s="64" t="s">
        <v>51</v>
      </c>
      <c r="D73" s="2" t="s">
        <v>161</v>
      </c>
      <c r="E73" s="1">
        <v>26.600000381469727</v>
      </c>
      <c r="F73" s="1">
        <v>906.7</v>
      </c>
      <c r="G73" s="37">
        <v>30357.2</v>
      </c>
      <c r="H73" s="37">
        <v>3035.72</v>
      </c>
      <c r="I73" s="47">
        <v>37796</v>
      </c>
      <c r="J73" s="47">
        <v>38686</v>
      </c>
      <c r="K73" s="47">
        <v>38686</v>
      </c>
      <c r="L73" s="30">
        <v>476</v>
      </c>
      <c r="M73" s="30" t="s">
        <v>111</v>
      </c>
      <c r="N73" s="48">
        <v>890</v>
      </c>
      <c r="O73" s="48"/>
      <c r="P73" s="48"/>
      <c r="Q73" s="48"/>
      <c r="R73" s="48"/>
    </row>
    <row r="74" spans="2:18" s="2" customFormat="1" ht="9.75">
      <c r="B74" s="66" t="s">
        <v>162</v>
      </c>
      <c r="C74" s="64" t="s">
        <v>51</v>
      </c>
      <c r="D74" s="2" t="s">
        <v>163</v>
      </c>
      <c r="E74" s="1">
        <v>119.4000015258789</v>
      </c>
      <c r="F74" s="1">
        <v>3624</v>
      </c>
      <c r="G74" s="37">
        <v>220592.88</v>
      </c>
      <c r="H74" s="37">
        <v>142282.4</v>
      </c>
      <c r="I74" s="47">
        <v>37714</v>
      </c>
      <c r="J74" s="47">
        <v>38686</v>
      </c>
      <c r="K74" s="47">
        <v>38686</v>
      </c>
      <c r="L74" s="30">
        <v>476</v>
      </c>
      <c r="M74" s="30" t="s">
        <v>131</v>
      </c>
      <c r="N74" s="48">
        <v>972</v>
      </c>
      <c r="O74" s="48"/>
      <c r="P74" s="48"/>
      <c r="Q74" s="48"/>
      <c r="R74" s="48"/>
    </row>
    <row r="75" spans="2:18" s="2" customFormat="1" ht="9.75">
      <c r="B75" s="66" t="s">
        <v>164</v>
      </c>
      <c r="C75" s="64" t="s">
        <v>51</v>
      </c>
      <c r="D75" s="2" t="s">
        <v>165</v>
      </c>
      <c r="E75" s="1">
        <v>14.600000381469727</v>
      </c>
      <c r="F75" s="1">
        <v>370.8</v>
      </c>
      <c r="G75" s="37">
        <v>8098.7</v>
      </c>
      <c r="H75" s="37">
        <v>809.87</v>
      </c>
      <c r="I75" s="47">
        <v>37914</v>
      </c>
      <c r="J75" s="47">
        <v>38686</v>
      </c>
      <c r="K75" s="47">
        <v>38686</v>
      </c>
      <c r="L75" s="30">
        <v>476</v>
      </c>
      <c r="M75" s="30" t="s">
        <v>166</v>
      </c>
      <c r="N75" s="48">
        <v>772</v>
      </c>
      <c r="O75" s="48"/>
      <c r="P75" s="48"/>
      <c r="Q75" s="48"/>
      <c r="R75" s="48"/>
    </row>
    <row r="76" spans="2:18" s="2" customFormat="1" ht="9.75">
      <c r="B76" s="66" t="s">
        <v>167</v>
      </c>
      <c r="C76" s="64" t="s">
        <v>51</v>
      </c>
      <c r="D76" s="2" t="s">
        <v>168</v>
      </c>
      <c r="E76" s="1">
        <v>82</v>
      </c>
      <c r="F76" s="1">
        <v>2381</v>
      </c>
      <c r="G76" s="37">
        <v>144563.03</v>
      </c>
      <c r="H76" s="37">
        <v>144563.03</v>
      </c>
      <c r="I76" s="47">
        <v>37390</v>
      </c>
      <c r="J76" s="47">
        <v>38686</v>
      </c>
      <c r="K76" s="47">
        <v>38686</v>
      </c>
      <c r="L76" s="30">
        <v>476</v>
      </c>
      <c r="M76" s="30" t="s">
        <v>59</v>
      </c>
      <c r="N76" s="48">
        <v>1296</v>
      </c>
      <c r="O76" s="48"/>
      <c r="P76" s="48"/>
      <c r="Q76" s="48"/>
      <c r="R76" s="48"/>
    </row>
    <row r="77" spans="2:18" s="2" customFormat="1" ht="9.75">
      <c r="B77" s="66" t="s">
        <v>169</v>
      </c>
      <c r="C77" s="64" t="s">
        <v>51</v>
      </c>
      <c r="D77" s="2" t="s">
        <v>170</v>
      </c>
      <c r="E77" s="1">
        <v>59.70000076293945</v>
      </c>
      <c r="F77" s="1">
        <v>1794</v>
      </c>
      <c r="G77" s="37">
        <v>116488.56</v>
      </c>
      <c r="H77" s="37">
        <v>76882.45</v>
      </c>
      <c r="I77" s="47">
        <v>37390</v>
      </c>
      <c r="J77" s="47">
        <v>38686</v>
      </c>
      <c r="K77" s="47">
        <v>38686</v>
      </c>
      <c r="L77" s="30">
        <v>476</v>
      </c>
      <c r="M77" s="30" t="s">
        <v>59</v>
      </c>
      <c r="N77" s="48">
        <v>1296</v>
      </c>
      <c r="O77" s="48"/>
      <c r="P77" s="48"/>
      <c r="Q77" s="48"/>
      <c r="R77" s="48"/>
    </row>
    <row r="78" spans="2:18" s="2" customFormat="1" ht="9.75">
      <c r="B78" s="66" t="s">
        <v>171</v>
      </c>
      <c r="C78" s="64" t="s">
        <v>51</v>
      </c>
      <c r="D78" s="2" t="s">
        <v>172</v>
      </c>
      <c r="E78" s="1">
        <v>54.20000076293945</v>
      </c>
      <c r="F78" s="1">
        <v>944</v>
      </c>
      <c r="G78" s="37">
        <v>42019.97</v>
      </c>
      <c r="H78" s="37">
        <v>4201.99</v>
      </c>
      <c r="I78" s="47">
        <v>37467</v>
      </c>
      <c r="J78" s="47">
        <v>38686</v>
      </c>
      <c r="K78" s="47">
        <v>38686</v>
      </c>
      <c r="L78" s="30">
        <v>476</v>
      </c>
      <c r="M78" s="30" t="s">
        <v>80</v>
      </c>
      <c r="N78" s="48">
        <v>1219</v>
      </c>
      <c r="O78" s="48"/>
      <c r="P78" s="48"/>
      <c r="Q78" s="48"/>
      <c r="R78" s="48"/>
    </row>
    <row r="79" spans="2:18" s="2" customFormat="1" ht="9.75">
      <c r="B79" s="66" t="s">
        <v>173</v>
      </c>
      <c r="C79" s="64" t="s">
        <v>51</v>
      </c>
      <c r="D79" s="2" t="s">
        <v>174</v>
      </c>
      <c r="E79" s="1">
        <v>171.6999969482422</v>
      </c>
      <c r="F79" s="1">
        <v>2027.7</v>
      </c>
      <c r="G79" s="37">
        <v>49794.39</v>
      </c>
      <c r="H79" s="37">
        <v>24897.19</v>
      </c>
      <c r="I79" s="47">
        <v>37692</v>
      </c>
      <c r="J79" s="47">
        <v>38686</v>
      </c>
      <c r="K79" s="47">
        <v>38686</v>
      </c>
      <c r="L79" s="30">
        <v>476</v>
      </c>
      <c r="M79" s="30" t="s">
        <v>175</v>
      </c>
      <c r="N79" s="48">
        <v>994</v>
      </c>
      <c r="O79" s="48"/>
      <c r="P79" s="48"/>
      <c r="Q79" s="48"/>
      <c r="R79" s="48"/>
    </row>
    <row r="80" spans="2:18" s="2" customFormat="1" ht="9.75">
      <c r="B80" s="66" t="s">
        <v>176</v>
      </c>
      <c r="C80" s="64" t="s">
        <v>51</v>
      </c>
      <c r="D80" s="2" t="s">
        <v>177</v>
      </c>
      <c r="E80" s="1">
        <v>27</v>
      </c>
      <c r="F80" s="1">
        <v>46.6</v>
      </c>
      <c r="G80" s="37">
        <v>3689.74</v>
      </c>
      <c r="H80" s="37">
        <v>368.97</v>
      </c>
      <c r="I80" s="47">
        <v>38036</v>
      </c>
      <c r="J80" s="47">
        <v>38686</v>
      </c>
      <c r="K80" s="47">
        <v>38686</v>
      </c>
      <c r="L80" s="30">
        <v>476</v>
      </c>
      <c r="M80" s="30" t="s">
        <v>178</v>
      </c>
      <c r="N80" s="48">
        <v>650</v>
      </c>
      <c r="O80" s="48"/>
      <c r="P80" s="48"/>
      <c r="Q80" s="48"/>
      <c r="R80" s="48"/>
    </row>
    <row r="81" spans="2:18" s="2" customFormat="1" ht="9.75">
      <c r="B81" s="66" t="s">
        <v>179</v>
      </c>
      <c r="C81" s="64" t="s">
        <v>51</v>
      </c>
      <c r="D81" s="2" t="s">
        <v>180</v>
      </c>
      <c r="E81" s="1">
        <v>42.70000076293945</v>
      </c>
      <c r="F81" s="1">
        <v>1143</v>
      </c>
      <c r="G81" s="37">
        <v>25797</v>
      </c>
      <c r="H81" s="37">
        <v>2579.7</v>
      </c>
      <c r="I81" s="47">
        <v>37386</v>
      </c>
      <c r="J81" s="47">
        <v>38686</v>
      </c>
      <c r="K81" s="47">
        <v>38686</v>
      </c>
      <c r="L81" s="30">
        <v>476</v>
      </c>
      <c r="M81" s="30" t="s">
        <v>181</v>
      </c>
      <c r="N81" s="48">
        <v>1300</v>
      </c>
      <c r="O81" s="48"/>
      <c r="P81" s="48"/>
      <c r="Q81" s="48"/>
      <c r="R81" s="48"/>
    </row>
    <row r="82" spans="2:18" s="2" customFormat="1" ht="9.75">
      <c r="B82" s="66" t="s">
        <v>182</v>
      </c>
      <c r="C82" s="64" t="s">
        <v>51</v>
      </c>
      <c r="D82" s="2" t="s">
        <v>183</v>
      </c>
      <c r="E82" s="1">
        <v>30</v>
      </c>
      <c r="F82" s="1">
        <v>399.5</v>
      </c>
      <c r="G82" s="37">
        <v>6951.85</v>
      </c>
      <c r="H82" s="37">
        <v>995.19</v>
      </c>
      <c r="I82" s="47">
        <v>37644</v>
      </c>
      <c r="J82" s="47">
        <v>38686</v>
      </c>
      <c r="K82" s="47">
        <v>38686</v>
      </c>
      <c r="L82" s="30">
        <v>476</v>
      </c>
      <c r="M82" s="30" t="s">
        <v>184</v>
      </c>
      <c r="N82" s="48">
        <v>1042</v>
      </c>
      <c r="O82" s="48"/>
      <c r="P82" s="48"/>
      <c r="Q82" s="48"/>
      <c r="R82" s="48"/>
    </row>
    <row r="83" spans="2:18" s="2" customFormat="1" ht="9.75">
      <c r="B83" s="66" t="s">
        <v>185</v>
      </c>
      <c r="C83" s="64" t="s">
        <v>51</v>
      </c>
      <c r="D83" s="2" t="s">
        <v>186</v>
      </c>
      <c r="E83" s="1">
        <v>127.9000015258789</v>
      </c>
      <c r="F83" s="1">
        <v>1918.8</v>
      </c>
      <c r="G83" s="37">
        <v>47603.62</v>
      </c>
      <c r="H83" s="37">
        <v>4760.36</v>
      </c>
      <c r="I83" s="47">
        <v>37628</v>
      </c>
      <c r="J83" s="47">
        <v>38686</v>
      </c>
      <c r="K83" s="47">
        <v>38686</v>
      </c>
      <c r="L83" s="30">
        <v>476</v>
      </c>
      <c r="M83" s="30" t="s">
        <v>111</v>
      </c>
      <c r="N83" s="48">
        <v>1058</v>
      </c>
      <c r="O83" s="48"/>
      <c r="P83" s="48"/>
      <c r="Q83" s="48"/>
      <c r="R83" s="48"/>
    </row>
    <row r="84" spans="2:18" s="2" customFormat="1" ht="9.75">
      <c r="B84" s="66" t="s">
        <v>187</v>
      </c>
      <c r="C84" s="64" t="s">
        <v>123</v>
      </c>
      <c r="D84" s="2" t="s">
        <v>188</v>
      </c>
      <c r="E84" s="1">
        <v>37</v>
      </c>
      <c r="F84" s="1">
        <v>292.4</v>
      </c>
      <c r="G84" s="37">
        <v>4813.95</v>
      </c>
      <c r="H84" s="37">
        <v>481.4</v>
      </c>
      <c r="I84" s="47">
        <v>37635</v>
      </c>
      <c r="J84" s="47">
        <v>38686</v>
      </c>
      <c r="K84" s="47">
        <v>38686</v>
      </c>
      <c r="L84" s="30">
        <v>476</v>
      </c>
      <c r="M84" s="30" t="s">
        <v>175</v>
      </c>
      <c r="N84" s="48">
        <v>1051</v>
      </c>
      <c r="O84" s="48"/>
      <c r="P84" s="48"/>
      <c r="Q84" s="48"/>
      <c r="R84" s="48"/>
    </row>
    <row r="85" spans="2:18" s="2" customFormat="1" ht="9.75">
      <c r="B85" s="66" t="s">
        <v>189</v>
      </c>
      <c r="C85" s="64" t="s">
        <v>51</v>
      </c>
      <c r="D85" s="2" t="s">
        <v>190</v>
      </c>
      <c r="E85" s="1">
        <v>87</v>
      </c>
      <c r="F85" s="1">
        <v>1065.3</v>
      </c>
      <c r="G85" s="37">
        <v>29833.1</v>
      </c>
      <c r="H85" s="37">
        <v>2983.31</v>
      </c>
      <c r="I85" s="47">
        <v>37533</v>
      </c>
      <c r="J85" s="47">
        <v>38686</v>
      </c>
      <c r="K85" s="47">
        <v>38686</v>
      </c>
      <c r="L85" s="30">
        <v>476</v>
      </c>
      <c r="M85" s="30" t="s">
        <v>191</v>
      </c>
      <c r="N85" s="48">
        <v>1153</v>
      </c>
      <c r="O85" s="48"/>
      <c r="P85" s="48"/>
      <c r="Q85" s="48"/>
      <c r="R85" s="48"/>
    </row>
    <row r="86" spans="2:18" s="2" customFormat="1" ht="9.75">
      <c r="B86" s="66" t="s">
        <v>192</v>
      </c>
      <c r="C86" s="64" t="s">
        <v>51</v>
      </c>
      <c r="D86" s="2" t="s">
        <v>193</v>
      </c>
      <c r="E86" s="1">
        <v>63.900001525878906</v>
      </c>
      <c r="F86" s="1">
        <v>732.4</v>
      </c>
      <c r="G86" s="37">
        <v>16199.12</v>
      </c>
      <c r="H86" s="37">
        <v>1619.91</v>
      </c>
      <c r="I86" s="47">
        <v>37628</v>
      </c>
      <c r="J86" s="47">
        <v>38686</v>
      </c>
      <c r="K86" s="47">
        <v>38686</v>
      </c>
      <c r="L86" s="30">
        <v>476</v>
      </c>
      <c r="M86" s="30" t="s">
        <v>53</v>
      </c>
      <c r="N86" s="48">
        <v>1058</v>
      </c>
      <c r="O86" s="48"/>
      <c r="P86" s="48"/>
      <c r="Q86" s="48"/>
      <c r="R86" s="48"/>
    </row>
    <row r="87" spans="2:18" s="2" customFormat="1" ht="9.75">
      <c r="B87" s="66" t="s">
        <v>194</v>
      </c>
      <c r="C87" s="64" t="s">
        <v>51</v>
      </c>
      <c r="D87" s="2" t="s">
        <v>195</v>
      </c>
      <c r="E87" s="1">
        <v>16.100000381469727</v>
      </c>
      <c r="F87" s="1">
        <v>351</v>
      </c>
      <c r="G87" s="37">
        <v>15456.68</v>
      </c>
      <c r="H87" s="37">
        <v>1545.67</v>
      </c>
      <c r="I87" s="47">
        <v>37839</v>
      </c>
      <c r="J87" s="47">
        <v>38686</v>
      </c>
      <c r="K87" s="47">
        <v>38686</v>
      </c>
      <c r="L87" s="30">
        <v>476</v>
      </c>
      <c r="M87" s="30" t="s">
        <v>59</v>
      </c>
      <c r="N87" s="48">
        <v>847</v>
      </c>
      <c r="O87" s="48"/>
      <c r="P87" s="48"/>
      <c r="Q87" s="48"/>
      <c r="R87" s="48"/>
    </row>
    <row r="88" spans="2:18" s="2" customFormat="1" ht="9.75">
      <c r="B88" s="66" t="s">
        <v>196</v>
      </c>
      <c r="C88" s="64" t="s">
        <v>51</v>
      </c>
      <c r="D88" s="2" t="s">
        <v>197</v>
      </c>
      <c r="E88" s="1">
        <v>42.79999923706055</v>
      </c>
      <c r="F88" s="1">
        <v>456.3</v>
      </c>
      <c r="G88" s="37">
        <v>12959.2</v>
      </c>
      <c r="H88" s="37">
        <v>1295.92</v>
      </c>
      <c r="I88" s="47">
        <v>37886</v>
      </c>
      <c r="J88" s="47">
        <v>38686</v>
      </c>
      <c r="K88" s="47">
        <v>38686</v>
      </c>
      <c r="L88" s="30">
        <v>476</v>
      </c>
      <c r="M88" s="30" t="s">
        <v>198</v>
      </c>
      <c r="N88" s="48">
        <v>800</v>
      </c>
      <c r="O88" s="48"/>
      <c r="P88" s="48"/>
      <c r="Q88" s="48"/>
      <c r="R88" s="48"/>
    </row>
    <row r="89" spans="2:18" s="2" customFormat="1" ht="9.75">
      <c r="B89" s="66" t="s">
        <v>199</v>
      </c>
      <c r="C89" s="64" t="s">
        <v>51</v>
      </c>
      <c r="D89" s="2" t="s">
        <v>200</v>
      </c>
      <c r="E89" s="1">
        <v>28.399999618530273</v>
      </c>
      <c r="F89" s="1">
        <v>386.5</v>
      </c>
      <c r="G89" s="37">
        <v>9723.19</v>
      </c>
      <c r="H89" s="37">
        <v>972.32</v>
      </c>
      <c r="I89" s="47">
        <v>37600</v>
      </c>
      <c r="J89" s="47">
        <v>38686</v>
      </c>
      <c r="K89" s="47">
        <v>38686</v>
      </c>
      <c r="L89" s="30">
        <v>476</v>
      </c>
      <c r="M89" s="30" t="s">
        <v>111</v>
      </c>
      <c r="N89" s="48">
        <v>1086</v>
      </c>
      <c r="O89" s="48"/>
      <c r="P89" s="48"/>
      <c r="Q89" s="48"/>
      <c r="R89" s="48"/>
    </row>
    <row r="90" spans="2:18" s="2" customFormat="1" ht="9.75">
      <c r="B90" s="66" t="s">
        <v>201</v>
      </c>
      <c r="C90" s="64" t="s">
        <v>51</v>
      </c>
      <c r="D90" s="2" t="s">
        <v>202</v>
      </c>
      <c r="E90" s="1">
        <v>23</v>
      </c>
      <c r="F90" s="1">
        <v>555</v>
      </c>
      <c r="G90" s="37">
        <v>17096.7</v>
      </c>
      <c r="H90" s="37">
        <v>17096.7</v>
      </c>
      <c r="I90" s="47">
        <v>37839</v>
      </c>
      <c r="J90" s="47">
        <v>38686</v>
      </c>
      <c r="K90" s="47">
        <v>38686</v>
      </c>
      <c r="L90" s="30">
        <v>476</v>
      </c>
      <c r="M90" s="30" t="s">
        <v>159</v>
      </c>
      <c r="N90" s="48">
        <v>847</v>
      </c>
      <c r="O90" s="48"/>
      <c r="P90" s="48"/>
      <c r="Q90" s="48"/>
      <c r="R90" s="48"/>
    </row>
    <row r="91" spans="2:18" s="2" customFormat="1" ht="9.75">
      <c r="B91" s="66" t="s">
        <v>203</v>
      </c>
      <c r="C91" s="64" t="s">
        <v>51</v>
      </c>
      <c r="D91" s="2" t="s">
        <v>204</v>
      </c>
      <c r="E91" s="1">
        <v>32.099998474121094</v>
      </c>
      <c r="F91" s="1">
        <v>760</v>
      </c>
      <c r="G91" s="37">
        <v>35862.9</v>
      </c>
      <c r="H91" s="37">
        <v>3586.29</v>
      </c>
      <c r="I91" s="47">
        <v>37839</v>
      </c>
      <c r="J91" s="47">
        <v>38686</v>
      </c>
      <c r="K91" s="47">
        <v>38686</v>
      </c>
      <c r="L91" s="30">
        <v>476</v>
      </c>
      <c r="M91" s="30" t="s">
        <v>159</v>
      </c>
      <c r="N91" s="48">
        <v>847</v>
      </c>
      <c r="O91" s="48"/>
      <c r="P91" s="48"/>
      <c r="Q91" s="48"/>
      <c r="R91" s="48"/>
    </row>
    <row r="92" spans="2:18" s="2" customFormat="1" ht="9.75">
      <c r="B92" s="66" t="s">
        <v>205</v>
      </c>
      <c r="C92" s="64" t="s">
        <v>51</v>
      </c>
      <c r="D92" s="2" t="s">
        <v>206</v>
      </c>
      <c r="E92" s="1">
        <v>7.5</v>
      </c>
      <c r="F92" s="1">
        <v>186.6</v>
      </c>
      <c r="G92" s="37">
        <v>8410.2</v>
      </c>
      <c r="H92" s="37">
        <v>841.02</v>
      </c>
      <c r="I92" s="47">
        <v>37796</v>
      </c>
      <c r="J92" s="47">
        <v>38686</v>
      </c>
      <c r="K92" s="47">
        <v>38686</v>
      </c>
      <c r="L92" s="30">
        <v>476</v>
      </c>
      <c r="M92" s="30" t="s">
        <v>111</v>
      </c>
      <c r="N92" s="48">
        <v>890</v>
      </c>
      <c r="O92" s="48"/>
      <c r="P92" s="48"/>
      <c r="Q92" s="48"/>
      <c r="R92" s="48"/>
    </row>
    <row r="93" spans="2:18" s="2" customFormat="1" ht="9.75">
      <c r="B93" s="66" t="s">
        <v>207</v>
      </c>
      <c r="C93" s="64" t="s">
        <v>51</v>
      </c>
      <c r="D93" s="2" t="s">
        <v>208</v>
      </c>
      <c r="E93" s="1">
        <v>151.8000030517578</v>
      </c>
      <c r="F93" s="1">
        <v>1352.1</v>
      </c>
      <c r="G93" s="37">
        <v>58635.5</v>
      </c>
      <c r="H93" s="37">
        <v>5863.55</v>
      </c>
      <c r="I93" s="47">
        <v>37593</v>
      </c>
      <c r="J93" s="47">
        <v>38686</v>
      </c>
      <c r="K93" s="47">
        <v>38686</v>
      </c>
      <c r="L93" s="30">
        <v>476</v>
      </c>
      <c r="M93" s="30" t="s">
        <v>56</v>
      </c>
      <c r="N93" s="48">
        <v>1093</v>
      </c>
      <c r="O93" s="48"/>
      <c r="P93" s="48"/>
      <c r="Q93" s="48"/>
      <c r="R93" s="48"/>
    </row>
    <row r="94" spans="2:18" s="2" customFormat="1" ht="9.75">
      <c r="B94" s="66" t="s">
        <v>209</v>
      </c>
      <c r="C94" s="64" t="s">
        <v>51</v>
      </c>
      <c r="D94" s="2" t="s">
        <v>210</v>
      </c>
      <c r="E94" s="1">
        <v>27.100000381469727</v>
      </c>
      <c r="F94" s="1">
        <v>263.29</v>
      </c>
      <c r="G94" s="37">
        <v>5277.7</v>
      </c>
      <c r="H94" s="37">
        <v>527.77</v>
      </c>
      <c r="I94" s="47">
        <v>37600</v>
      </c>
      <c r="J94" s="47">
        <v>38686</v>
      </c>
      <c r="K94" s="47">
        <v>38686</v>
      </c>
      <c r="L94" s="30">
        <v>476</v>
      </c>
      <c r="M94" s="30" t="s">
        <v>111</v>
      </c>
      <c r="N94" s="48">
        <v>1086</v>
      </c>
      <c r="O94" s="48"/>
      <c r="P94" s="48"/>
      <c r="Q94" s="48"/>
      <c r="R94" s="48"/>
    </row>
    <row r="95" spans="2:18" s="2" customFormat="1" ht="9.75">
      <c r="B95" s="66" t="s">
        <v>211</v>
      </c>
      <c r="C95" s="64" t="s">
        <v>51</v>
      </c>
      <c r="D95" s="2" t="s">
        <v>212</v>
      </c>
      <c r="E95" s="1">
        <v>5.699999809265137</v>
      </c>
      <c r="F95" s="1">
        <v>41.6</v>
      </c>
      <c r="G95" s="37">
        <v>767.65</v>
      </c>
      <c r="H95" s="37">
        <v>76.77</v>
      </c>
      <c r="I95" s="47">
        <v>37665</v>
      </c>
      <c r="J95" s="47">
        <v>38686</v>
      </c>
      <c r="K95" s="47">
        <v>38686</v>
      </c>
      <c r="L95" s="30">
        <v>476</v>
      </c>
      <c r="M95" s="30" t="s">
        <v>213</v>
      </c>
      <c r="N95" s="48">
        <v>1021</v>
      </c>
      <c r="O95" s="48"/>
      <c r="P95" s="48"/>
      <c r="Q95" s="48"/>
      <c r="R95" s="48"/>
    </row>
    <row r="96" spans="2:18" s="2" customFormat="1" ht="9.75">
      <c r="B96" s="66" t="s">
        <v>214</v>
      </c>
      <c r="C96" s="64" t="s">
        <v>51</v>
      </c>
      <c r="D96" s="2" t="s">
        <v>215</v>
      </c>
      <c r="E96" s="1">
        <v>12.800000190734863</v>
      </c>
      <c r="F96" s="1">
        <v>269.6</v>
      </c>
      <c r="G96" s="37">
        <v>7040.05</v>
      </c>
      <c r="H96" s="37">
        <v>7040.05</v>
      </c>
      <c r="I96" s="47">
        <v>37796</v>
      </c>
      <c r="J96" s="47">
        <v>38686</v>
      </c>
      <c r="K96" s="47">
        <v>38686</v>
      </c>
      <c r="L96" s="30">
        <v>476</v>
      </c>
      <c r="M96" s="30" t="s">
        <v>80</v>
      </c>
      <c r="N96" s="48">
        <v>890</v>
      </c>
      <c r="O96" s="48"/>
      <c r="P96" s="48"/>
      <c r="Q96" s="48"/>
      <c r="R96" s="48"/>
    </row>
    <row r="97" spans="2:18" s="2" customFormat="1" ht="9.75">
      <c r="B97" s="66" t="s">
        <v>216</v>
      </c>
      <c r="C97" s="64" t="s">
        <v>51</v>
      </c>
      <c r="D97" s="2" t="s">
        <v>217</v>
      </c>
      <c r="E97" s="1">
        <v>39.20000076293945</v>
      </c>
      <c r="F97" s="1">
        <v>397.2</v>
      </c>
      <c r="G97" s="37">
        <v>14453.6</v>
      </c>
      <c r="H97" s="37">
        <v>1445.36</v>
      </c>
      <c r="I97" s="47">
        <v>37893</v>
      </c>
      <c r="J97" s="47">
        <v>38686</v>
      </c>
      <c r="K97" s="47">
        <v>38686</v>
      </c>
      <c r="L97" s="30">
        <v>476</v>
      </c>
      <c r="M97" s="30" t="s">
        <v>72</v>
      </c>
      <c r="N97" s="48">
        <v>793</v>
      </c>
      <c r="O97" s="48"/>
      <c r="P97" s="48"/>
      <c r="Q97" s="48"/>
      <c r="R97" s="48"/>
    </row>
    <row r="98" spans="2:18" s="2" customFormat="1" ht="9.75">
      <c r="B98" s="66" t="s">
        <v>218</v>
      </c>
      <c r="C98" s="64" t="s">
        <v>51</v>
      </c>
      <c r="D98" s="2" t="s">
        <v>219</v>
      </c>
      <c r="E98" s="1">
        <v>42.599998474121094</v>
      </c>
      <c r="F98" s="1">
        <v>978</v>
      </c>
      <c r="G98" s="37">
        <v>53705.97</v>
      </c>
      <c r="H98" s="37">
        <v>53705.97</v>
      </c>
      <c r="I98" s="47">
        <v>37972</v>
      </c>
      <c r="J98" s="47">
        <v>38686</v>
      </c>
      <c r="K98" s="47">
        <v>38686</v>
      </c>
      <c r="L98" s="30">
        <v>476</v>
      </c>
      <c r="M98" s="30" t="s">
        <v>59</v>
      </c>
      <c r="N98" s="48">
        <v>714</v>
      </c>
      <c r="O98" s="48"/>
      <c r="P98" s="48"/>
      <c r="Q98" s="48"/>
      <c r="R98" s="48"/>
    </row>
    <row r="99" spans="2:18" s="2" customFormat="1" ht="9.75">
      <c r="B99" s="66" t="s">
        <v>220</v>
      </c>
      <c r="C99" s="64" t="s">
        <v>51</v>
      </c>
      <c r="D99" s="2" t="s">
        <v>221</v>
      </c>
      <c r="E99" s="1">
        <v>111.5999984741211</v>
      </c>
      <c r="F99" s="1">
        <v>1849.4</v>
      </c>
      <c r="G99" s="37">
        <v>24636.7</v>
      </c>
      <c r="H99" s="37">
        <v>2463.67</v>
      </c>
      <c r="I99" s="47">
        <v>37684</v>
      </c>
      <c r="J99" s="47">
        <v>38686</v>
      </c>
      <c r="K99" s="47">
        <v>38686</v>
      </c>
      <c r="L99" s="30">
        <v>476</v>
      </c>
      <c r="M99" s="30" t="s">
        <v>175</v>
      </c>
      <c r="N99" s="48">
        <v>1002</v>
      </c>
      <c r="O99" s="48"/>
      <c r="P99" s="48"/>
      <c r="Q99" s="48"/>
      <c r="R99" s="48"/>
    </row>
    <row r="100" spans="2:18" s="2" customFormat="1" ht="9.75">
      <c r="B100" s="66" t="s">
        <v>222</v>
      </c>
      <c r="C100" s="64" t="s">
        <v>51</v>
      </c>
      <c r="D100" s="2" t="s">
        <v>223</v>
      </c>
      <c r="E100" s="1">
        <v>119.80000305175781</v>
      </c>
      <c r="F100" s="1">
        <v>1323.1</v>
      </c>
      <c r="G100" s="37">
        <v>65633.28</v>
      </c>
      <c r="H100" s="37">
        <v>6563.33</v>
      </c>
      <c r="I100" s="47">
        <v>37719</v>
      </c>
      <c r="J100" s="47">
        <v>38686</v>
      </c>
      <c r="K100" s="47">
        <v>38686</v>
      </c>
      <c r="L100" s="30">
        <v>476</v>
      </c>
      <c r="M100" s="30" t="s">
        <v>224</v>
      </c>
      <c r="N100" s="48">
        <v>967</v>
      </c>
      <c r="O100" s="48"/>
      <c r="P100" s="48"/>
      <c r="Q100" s="48"/>
      <c r="R100" s="48"/>
    </row>
    <row r="101" spans="2:18" s="2" customFormat="1" ht="9.75">
      <c r="B101" s="66" t="s">
        <v>225</v>
      </c>
      <c r="C101" s="64" t="s">
        <v>51</v>
      </c>
      <c r="D101" s="2" t="s">
        <v>226</v>
      </c>
      <c r="E101" s="1">
        <v>30</v>
      </c>
      <c r="F101" s="1">
        <v>301.4</v>
      </c>
      <c r="G101" s="37">
        <v>10623.9</v>
      </c>
      <c r="H101" s="37">
        <v>1062.39</v>
      </c>
      <c r="I101" s="47">
        <v>37928</v>
      </c>
      <c r="J101" s="47">
        <v>38686</v>
      </c>
      <c r="K101" s="47">
        <v>38686</v>
      </c>
      <c r="L101" s="30">
        <v>476</v>
      </c>
      <c r="M101" s="30" t="s">
        <v>178</v>
      </c>
      <c r="N101" s="48">
        <v>758</v>
      </c>
      <c r="O101" s="48"/>
      <c r="P101" s="48"/>
      <c r="Q101" s="48"/>
      <c r="R101" s="48"/>
    </row>
    <row r="102" spans="2:18" s="2" customFormat="1" ht="9.75">
      <c r="B102" s="66" t="s">
        <v>227</v>
      </c>
      <c r="C102" s="64" t="s">
        <v>51</v>
      </c>
      <c r="D102" s="2" t="s">
        <v>228</v>
      </c>
      <c r="E102" s="1">
        <v>133.8000030517578</v>
      </c>
      <c r="F102" s="1">
        <v>2231.8</v>
      </c>
      <c r="G102" s="37">
        <v>39401</v>
      </c>
      <c r="H102" s="37">
        <v>3940.1</v>
      </c>
      <c r="I102" s="47">
        <v>37635</v>
      </c>
      <c r="J102" s="47">
        <v>38686</v>
      </c>
      <c r="K102" s="47">
        <v>38686</v>
      </c>
      <c r="L102" s="30">
        <v>476</v>
      </c>
      <c r="M102" s="30" t="s">
        <v>75</v>
      </c>
      <c r="N102" s="48">
        <v>1051</v>
      </c>
      <c r="O102" s="48"/>
      <c r="P102" s="48"/>
      <c r="Q102" s="48"/>
      <c r="R102" s="48"/>
    </row>
    <row r="103" spans="2:18" s="2" customFormat="1" ht="9.75">
      <c r="B103" s="66" t="s">
        <v>229</v>
      </c>
      <c r="C103" s="64" t="s">
        <v>51</v>
      </c>
      <c r="D103" s="2" t="s">
        <v>230</v>
      </c>
      <c r="E103" s="1">
        <v>29.899999618530273</v>
      </c>
      <c r="F103" s="1">
        <v>307.8</v>
      </c>
      <c r="G103" s="37">
        <v>10325.4</v>
      </c>
      <c r="H103" s="37">
        <v>1032.54</v>
      </c>
      <c r="I103" s="47">
        <v>37593</v>
      </c>
      <c r="J103" s="47">
        <v>38686</v>
      </c>
      <c r="K103" s="47">
        <v>38686</v>
      </c>
      <c r="L103" s="30">
        <v>476</v>
      </c>
      <c r="M103" s="30" t="s">
        <v>56</v>
      </c>
      <c r="N103" s="48">
        <v>1093</v>
      </c>
      <c r="O103" s="48"/>
      <c r="P103" s="48"/>
      <c r="Q103" s="48"/>
      <c r="R103" s="48"/>
    </row>
    <row r="104" spans="2:18" s="2" customFormat="1" ht="9.75">
      <c r="B104" s="66" t="s">
        <v>231</v>
      </c>
      <c r="C104" s="64" t="s">
        <v>51</v>
      </c>
      <c r="D104" s="2" t="s">
        <v>232</v>
      </c>
      <c r="E104" s="1">
        <v>22.600000381469727</v>
      </c>
      <c r="F104" s="1">
        <v>543.2</v>
      </c>
      <c r="G104" s="37">
        <v>21144.5</v>
      </c>
      <c r="H104" s="37">
        <v>2114.45</v>
      </c>
      <c r="I104" s="47">
        <v>38077</v>
      </c>
      <c r="J104" s="47">
        <v>38686</v>
      </c>
      <c r="K104" s="47">
        <v>38686</v>
      </c>
      <c r="L104" s="30">
        <v>476</v>
      </c>
      <c r="M104" s="30" t="s">
        <v>159</v>
      </c>
      <c r="N104" s="48">
        <v>609</v>
      </c>
      <c r="O104" s="48"/>
      <c r="P104" s="48"/>
      <c r="Q104" s="48"/>
      <c r="R104" s="48"/>
    </row>
    <row r="105" spans="2:18" s="2" customFormat="1" ht="9.75">
      <c r="B105" s="66" t="s">
        <v>233</v>
      </c>
      <c r="C105" s="64" t="s">
        <v>51</v>
      </c>
      <c r="D105" s="2" t="s">
        <v>234</v>
      </c>
      <c r="E105" s="1">
        <v>7</v>
      </c>
      <c r="F105" s="1">
        <v>55</v>
      </c>
      <c r="G105" s="37">
        <v>1595.48</v>
      </c>
      <c r="H105" s="37">
        <v>159.55</v>
      </c>
      <c r="I105" s="47">
        <v>37928</v>
      </c>
      <c r="J105" s="47">
        <v>38686</v>
      </c>
      <c r="K105" s="47">
        <v>38686</v>
      </c>
      <c r="L105" s="30">
        <v>476</v>
      </c>
      <c r="M105" s="30" t="s">
        <v>178</v>
      </c>
      <c r="N105" s="48">
        <v>758</v>
      </c>
      <c r="O105" s="48"/>
      <c r="P105" s="48"/>
      <c r="Q105" s="48"/>
      <c r="R105" s="48"/>
    </row>
    <row r="106" spans="2:18" s="2" customFormat="1" ht="9.75">
      <c r="B106" s="66" t="s">
        <v>235</v>
      </c>
      <c r="C106" s="64" t="s">
        <v>51</v>
      </c>
      <c r="D106" s="2" t="s">
        <v>236</v>
      </c>
      <c r="E106" s="1">
        <v>42</v>
      </c>
      <c r="F106" s="1">
        <v>982.1</v>
      </c>
      <c r="G106" s="37">
        <v>31452</v>
      </c>
      <c r="H106" s="37">
        <v>7548.48</v>
      </c>
      <c r="I106" s="47">
        <v>37956</v>
      </c>
      <c r="J106" s="47">
        <v>38686</v>
      </c>
      <c r="K106" s="47">
        <v>38686</v>
      </c>
      <c r="L106" s="30">
        <v>476</v>
      </c>
      <c r="M106" s="30" t="s">
        <v>237</v>
      </c>
      <c r="N106" s="48">
        <v>730</v>
      </c>
      <c r="O106" s="48"/>
      <c r="P106" s="48"/>
      <c r="Q106" s="48"/>
      <c r="R106" s="48"/>
    </row>
    <row r="107" spans="2:18" s="2" customFormat="1" ht="9.75">
      <c r="B107" s="66" t="s">
        <v>238</v>
      </c>
      <c r="C107" s="64" t="s">
        <v>51</v>
      </c>
      <c r="D107" s="2" t="s">
        <v>239</v>
      </c>
      <c r="E107" s="1">
        <v>51.599998474121094</v>
      </c>
      <c r="F107" s="1">
        <v>1460.6</v>
      </c>
      <c r="G107" s="37">
        <v>28010.8</v>
      </c>
      <c r="H107" s="37">
        <v>2801.8</v>
      </c>
      <c r="I107" s="47">
        <v>37782</v>
      </c>
      <c r="J107" s="47">
        <v>38868</v>
      </c>
      <c r="K107" s="47">
        <v>38868</v>
      </c>
      <c r="L107" s="30">
        <v>658</v>
      </c>
      <c r="M107" s="30" t="s">
        <v>72</v>
      </c>
      <c r="N107" s="48">
        <v>1086</v>
      </c>
      <c r="O107" s="48"/>
      <c r="P107" s="48"/>
      <c r="Q107" s="48"/>
      <c r="R107" s="48"/>
    </row>
    <row r="108" spans="2:18" s="2" customFormat="1" ht="9.75">
      <c r="B108" s="66" t="s">
        <v>240</v>
      </c>
      <c r="C108" s="64" t="s">
        <v>51</v>
      </c>
      <c r="D108" s="2" t="s">
        <v>241</v>
      </c>
      <c r="E108" s="1">
        <v>65</v>
      </c>
      <c r="F108" s="1">
        <v>1914.3</v>
      </c>
      <c r="G108" s="37">
        <v>57174.65</v>
      </c>
      <c r="H108" s="37">
        <v>6061.47</v>
      </c>
      <c r="I108" s="47">
        <v>37949</v>
      </c>
      <c r="J108" s="47">
        <v>38868</v>
      </c>
      <c r="K108" s="47">
        <v>38868</v>
      </c>
      <c r="L108" s="30">
        <v>658</v>
      </c>
      <c r="M108" s="30" t="s">
        <v>72</v>
      </c>
      <c r="N108" s="48">
        <v>919</v>
      </c>
      <c r="O108" s="48"/>
      <c r="P108" s="48"/>
      <c r="Q108" s="48"/>
      <c r="R108" s="48"/>
    </row>
    <row r="109" spans="2:18" s="2" customFormat="1" ht="9.75">
      <c r="B109" s="66" t="s">
        <v>242</v>
      </c>
      <c r="C109" s="64" t="s">
        <v>51</v>
      </c>
      <c r="D109" s="2" t="s">
        <v>243</v>
      </c>
      <c r="E109" s="1">
        <v>71</v>
      </c>
      <c r="F109" s="1">
        <v>1148</v>
      </c>
      <c r="G109" s="37">
        <v>34779</v>
      </c>
      <c r="H109" s="37">
        <v>3477.9</v>
      </c>
      <c r="I109" s="47">
        <v>38085</v>
      </c>
      <c r="J109" s="47">
        <v>38868</v>
      </c>
      <c r="K109" s="47">
        <v>38868</v>
      </c>
      <c r="L109" s="30">
        <v>658</v>
      </c>
      <c r="M109" s="30" t="s">
        <v>244</v>
      </c>
      <c r="N109" s="48">
        <v>783</v>
      </c>
      <c r="O109" s="48"/>
      <c r="P109" s="48"/>
      <c r="Q109" s="48"/>
      <c r="R109" s="48"/>
    </row>
    <row r="110" spans="2:18" s="2" customFormat="1" ht="9.75">
      <c r="B110" s="66" t="s">
        <v>245</v>
      </c>
      <c r="C110" s="64" t="s">
        <v>51</v>
      </c>
      <c r="D110" s="2" t="s">
        <v>246</v>
      </c>
      <c r="E110" s="1">
        <v>55</v>
      </c>
      <c r="F110" s="1">
        <v>908.2</v>
      </c>
      <c r="G110" s="37">
        <v>28928.9</v>
      </c>
      <c r="H110" s="37">
        <v>2892.89</v>
      </c>
      <c r="I110" s="47">
        <v>37972</v>
      </c>
      <c r="J110" s="47">
        <v>38868</v>
      </c>
      <c r="K110" s="47">
        <v>38868</v>
      </c>
      <c r="L110" s="30">
        <v>658</v>
      </c>
      <c r="M110" s="30" t="s">
        <v>159</v>
      </c>
      <c r="N110" s="48">
        <v>896</v>
      </c>
      <c r="O110" s="48"/>
      <c r="P110" s="48"/>
      <c r="Q110" s="48"/>
      <c r="R110" s="48"/>
    </row>
    <row r="111" spans="2:18" s="2" customFormat="1" ht="9.75">
      <c r="B111" s="66" t="s">
        <v>247</v>
      </c>
      <c r="C111" s="64" t="s">
        <v>51</v>
      </c>
      <c r="D111" s="2" t="s">
        <v>248</v>
      </c>
      <c r="E111" s="1">
        <v>39.599998474121094</v>
      </c>
      <c r="F111" s="1">
        <v>598.4</v>
      </c>
      <c r="G111" s="37">
        <v>12886</v>
      </c>
      <c r="H111" s="37">
        <v>1288.6</v>
      </c>
      <c r="I111" s="47">
        <v>38112</v>
      </c>
      <c r="J111" s="47">
        <v>38868</v>
      </c>
      <c r="K111" s="47">
        <v>38868</v>
      </c>
      <c r="L111" s="30">
        <v>658</v>
      </c>
      <c r="M111" s="30" t="s">
        <v>166</v>
      </c>
      <c r="N111" s="48">
        <v>756</v>
      </c>
      <c r="O111" s="48"/>
      <c r="P111" s="48"/>
      <c r="Q111" s="48"/>
      <c r="R111" s="48"/>
    </row>
    <row r="112" spans="2:18" s="2" customFormat="1" ht="9.75">
      <c r="B112" s="66" t="s">
        <v>249</v>
      </c>
      <c r="C112" s="64" t="s">
        <v>51</v>
      </c>
      <c r="D112" s="2" t="s">
        <v>250</v>
      </c>
      <c r="E112" s="1">
        <v>88.69999694824219</v>
      </c>
      <c r="F112" s="1">
        <v>1901.4</v>
      </c>
      <c r="G112" s="37">
        <v>48702.26</v>
      </c>
      <c r="H112" s="37">
        <v>11201.29</v>
      </c>
      <c r="I112" s="47">
        <v>37902</v>
      </c>
      <c r="J112" s="47">
        <v>38868</v>
      </c>
      <c r="K112" s="47">
        <v>38868</v>
      </c>
      <c r="L112" s="30">
        <v>658</v>
      </c>
      <c r="M112" s="30" t="s">
        <v>251</v>
      </c>
      <c r="N112" s="48">
        <v>966</v>
      </c>
      <c r="O112" s="48"/>
      <c r="P112" s="48"/>
      <c r="Q112" s="48"/>
      <c r="R112" s="48"/>
    </row>
    <row r="113" spans="2:18" s="2" customFormat="1" ht="9.75">
      <c r="B113" s="66" t="s">
        <v>252</v>
      </c>
      <c r="C113" s="64" t="s">
        <v>123</v>
      </c>
      <c r="D113" s="2" t="s">
        <v>253</v>
      </c>
      <c r="E113" s="1">
        <v>59.599998474121094</v>
      </c>
      <c r="F113" s="1">
        <v>1131.4</v>
      </c>
      <c r="G113" s="37">
        <v>19165.55</v>
      </c>
      <c r="H113" s="37">
        <v>1916.56</v>
      </c>
      <c r="I113" s="47">
        <v>37705</v>
      </c>
      <c r="J113" s="47">
        <v>38868</v>
      </c>
      <c r="K113" s="47">
        <v>38868</v>
      </c>
      <c r="L113" s="30">
        <v>658</v>
      </c>
      <c r="M113" s="30" t="s">
        <v>59</v>
      </c>
      <c r="N113" s="48">
        <v>1163</v>
      </c>
      <c r="O113" s="48"/>
      <c r="P113" s="48"/>
      <c r="Q113" s="48"/>
      <c r="R113" s="48"/>
    </row>
    <row r="114" spans="2:18" s="2" customFormat="1" ht="9.75">
      <c r="B114" s="66" t="s">
        <v>254</v>
      </c>
      <c r="C114" s="64" t="s">
        <v>51</v>
      </c>
      <c r="D114" s="2" t="s">
        <v>255</v>
      </c>
      <c r="E114" s="1">
        <v>5.5</v>
      </c>
      <c r="F114" s="1">
        <v>102.93</v>
      </c>
      <c r="G114" s="37">
        <v>3411.77</v>
      </c>
      <c r="H114" s="37">
        <v>341.18</v>
      </c>
      <c r="I114" s="47">
        <v>37810</v>
      </c>
      <c r="J114" s="47">
        <v>38898</v>
      </c>
      <c r="K114" s="47">
        <v>38898</v>
      </c>
      <c r="L114" s="30">
        <v>688</v>
      </c>
      <c r="M114" s="30" t="s">
        <v>56</v>
      </c>
      <c r="N114" s="48">
        <v>1088</v>
      </c>
      <c r="O114" s="48"/>
      <c r="P114" s="48"/>
      <c r="Q114" s="48"/>
      <c r="R114" s="48"/>
    </row>
    <row r="115" spans="2:18" s="2" customFormat="1" ht="9.75">
      <c r="B115" s="66" t="s">
        <v>256</v>
      </c>
      <c r="C115" s="64" t="s">
        <v>51</v>
      </c>
      <c r="D115" s="2" t="s">
        <v>257</v>
      </c>
      <c r="E115" s="1">
        <v>23.399999618530273</v>
      </c>
      <c r="F115" s="1">
        <v>657.6</v>
      </c>
      <c r="G115" s="37">
        <v>22036.28</v>
      </c>
      <c r="H115" s="37">
        <v>22036.28</v>
      </c>
      <c r="I115" s="47">
        <v>37796</v>
      </c>
      <c r="J115" s="47">
        <v>38898</v>
      </c>
      <c r="K115" s="47">
        <v>38898</v>
      </c>
      <c r="L115" s="30">
        <v>688</v>
      </c>
      <c r="M115" s="30" t="s">
        <v>80</v>
      </c>
      <c r="N115" s="48">
        <v>1102</v>
      </c>
      <c r="O115" s="48"/>
      <c r="P115" s="48"/>
      <c r="Q115" s="48"/>
      <c r="R115" s="48"/>
    </row>
    <row r="116" spans="2:18" s="2" customFormat="1" ht="9.75">
      <c r="B116" s="66" t="s">
        <v>258</v>
      </c>
      <c r="C116" s="64" t="s">
        <v>51</v>
      </c>
      <c r="D116" s="2" t="s">
        <v>259</v>
      </c>
      <c r="E116" s="1">
        <v>24</v>
      </c>
      <c r="F116" s="1">
        <v>563.15</v>
      </c>
      <c r="G116" s="37">
        <v>20603.84</v>
      </c>
      <c r="H116" s="37">
        <v>20603.84</v>
      </c>
      <c r="I116" s="47">
        <v>38166</v>
      </c>
      <c r="J116" s="47">
        <v>39051</v>
      </c>
      <c r="K116" s="47">
        <v>39051</v>
      </c>
      <c r="L116" s="30">
        <v>841</v>
      </c>
      <c r="M116" s="30" t="s">
        <v>260</v>
      </c>
      <c r="N116" s="48">
        <v>885</v>
      </c>
      <c r="O116" s="48"/>
      <c r="P116" s="48"/>
      <c r="Q116" s="48"/>
      <c r="R116" s="48"/>
    </row>
    <row r="117" spans="2:18" s="2" customFormat="1" ht="9.75">
      <c r="B117" s="66" t="s">
        <v>261</v>
      </c>
      <c r="C117" s="64" t="s">
        <v>51</v>
      </c>
      <c r="D117" s="2" t="s">
        <v>262</v>
      </c>
      <c r="E117" s="1">
        <v>44</v>
      </c>
      <c r="F117" s="1">
        <v>830.4</v>
      </c>
      <c r="G117" s="37">
        <v>31006.4</v>
      </c>
      <c r="H117" s="37">
        <v>3100.64</v>
      </c>
      <c r="I117" s="47">
        <v>37972</v>
      </c>
      <c r="J117" s="47">
        <v>39051</v>
      </c>
      <c r="K117" s="47">
        <v>39051</v>
      </c>
      <c r="L117" s="30">
        <v>841</v>
      </c>
      <c r="M117" s="30" t="s">
        <v>159</v>
      </c>
      <c r="N117" s="48">
        <v>1079</v>
      </c>
      <c r="O117" s="48"/>
      <c r="P117" s="48"/>
      <c r="Q117" s="48"/>
      <c r="R117" s="48"/>
    </row>
    <row r="118" spans="2:18" s="2" customFormat="1" ht="9.75">
      <c r="B118" s="66" t="s">
        <v>263</v>
      </c>
      <c r="C118" s="64" t="s">
        <v>51</v>
      </c>
      <c r="D118" s="2" t="s">
        <v>264</v>
      </c>
      <c r="E118" s="1">
        <v>69.69999694824219</v>
      </c>
      <c r="F118" s="1">
        <v>1665</v>
      </c>
      <c r="G118" s="37">
        <v>35806.24</v>
      </c>
      <c r="H118" s="37">
        <v>3580.62</v>
      </c>
      <c r="I118" s="47">
        <v>37825</v>
      </c>
      <c r="J118" s="47">
        <v>39051</v>
      </c>
      <c r="K118" s="47">
        <v>39051</v>
      </c>
      <c r="L118" s="30">
        <v>841</v>
      </c>
      <c r="M118" s="30" t="s">
        <v>80</v>
      </c>
      <c r="N118" s="48">
        <v>1226</v>
      </c>
      <c r="O118" s="48"/>
      <c r="P118" s="48"/>
      <c r="Q118" s="48"/>
      <c r="R118" s="48"/>
    </row>
    <row r="119" spans="2:18" s="2" customFormat="1" ht="9.75">
      <c r="B119" s="66" t="s">
        <v>265</v>
      </c>
      <c r="C119" s="64" t="s">
        <v>51</v>
      </c>
      <c r="D119" s="2" t="s">
        <v>266</v>
      </c>
      <c r="E119" s="1">
        <v>21.299999237060547</v>
      </c>
      <c r="F119" s="1">
        <v>336.6</v>
      </c>
      <c r="G119" s="37">
        <v>6785.38</v>
      </c>
      <c r="H119" s="37">
        <v>678.54</v>
      </c>
      <c r="I119" s="47">
        <v>37902</v>
      </c>
      <c r="J119" s="47">
        <v>39051</v>
      </c>
      <c r="K119" s="47">
        <v>39051</v>
      </c>
      <c r="L119" s="30">
        <v>841</v>
      </c>
      <c r="M119" s="30" t="s">
        <v>59</v>
      </c>
      <c r="N119" s="48">
        <v>1149</v>
      </c>
      <c r="O119" s="48"/>
      <c r="P119" s="48"/>
      <c r="Q119" s="48"/>
      <c r="R119" s="48"/>
    </row>
    <row r="120" spans="2:18" s="2" customFormat="1" ht="9.75">
      <c r="B120" s="66" t="s">
        <v>267</v>
      </c>
      <c r="C120" s="64" t="s">
        <v>51</v>
      </c>
      <c r="D120" s="2" t="s">
        <v>268</v>
      </c>
      <c r="E120" s="1">
        <v>75.69999694824219</v>
      </c>
      <c r="F120" s="1">
        <v>1076.6</v>
      </c>
      <c r="G120" s="37">
        <v>28327.87</v>
      </c>
      <c r="H120" s="37">
        <v>2832.79</v>
      </c>
      <c r="I120" s="47">
        <v>38047</v>
      </c>
      <c r="J120" s="47">
        <v>39051</v>
      </c>
      <c r="K120" s="47">
        <v>39051</v>
      </c>
      <c r="L120" s="30">
        <v>841</v>
      </c>
      <c r="M120" s="30" t="s">
        <v>269</v>
      </c>
      <c r="N120" s="48">
        <v>1004</v>
      </c>
      <c r="O120" s="48"/>
      <c r="P120" s="48"/>
      <c r="Q120" s="48"/>
      <c r="R120" s="48"/>
    </row>
    <row r="121" spans="2:18" s="2" customFormat="1" ht="9.75">
      <c r="B121" s="66" t="s">
        <v>270</v>
      </c>
      <c r="C121" s="64" t="s">
        <v>51</v>
      </c>
      <c r="D121" s="2" t="s">
        <v>271</v>
      </c>
      <c r="E121" s="1">
        <v>37.70000076293945</v>
      </c>
      <c r="F121" s="1">
        <v>519.7</v>
      </c>
      <c r="G121" s="37">
        <v>12738.74</v>
      </c>
      <c r="H121" s="37">
        <v>1273.87</v>
      </c>
      <c r="I121" s="47">
        <v>38105</v>
      </c>
      <c r="J121" s="47">
        <v>39051</v>
      </c>
      <c r="K121" s="47">
        <v>39051</v>
      </c>
      <c r="L121" s="30">
        <v>841</v>
      </c>
      <c r="M121" s="30" t="s">
        <v>159</v>
      </c>
      <c r="N121" s="48">
        <v>946</v>
      </c>
      <c r="O121" s="48"/>
      <c r="P121" s="48"/>
      <c r="Q121" s="48"/>
      <c r="R121" s="48"/>
    </row>
    <row r="122" spans="2:18" s="2" customFormat="1" ht="9.75">
      <c r="B122" s="66" t="s">
        <v>272</v>
      </c>
      <c r="C122" s="64" t="s">
        <v>51</v>
      </c>
      <c r="D122" s="2" t="s">
        <v>273</v>
      </c>
      <c r="E122" s="1">
        <v>54.5</v>
      </c>
      <c r="F122" s="1">
        <v>1071</v>
      </c>
      <c r="G122" s="37">
        <v>22472.09</v>
      </c>
      <c r="H122" s="37">
        <v>6292.19</v>
      </c>
      <c r="I122" s="47">
        <v>37825</v>
      </c>
      <c r="J122" s="47">
        <v>39051</v>
      </c>
      <c r="K122" s="47">
        <v>39051</v>
      </c>
      <c r="L122" s="30">
        <v>841</v>
      </c>
      <c r="M122" s="30" t="s">
        <v>80</v>
      </c>
      <c r="N122" s="48">
        <v>1226</v>
      </c>
      <c r="O122" s="48"/>
      <c r="P122" s="48"/>
      <c r="Q122" s="48"/>
      <c r="R122" s="48"/>
    </row>
    <row r="123" spans="2:18" s="2" customFormat="1" ht="9.75">
      <c r="B123" s="66" t="s">
        <v>274</v>
      </c>
      <c r="C123" s="64" t="s">
        <v>51</v>
      </c>
      <c r="D123" s="2" t="s">
        <v>275</v>
      </c>
      <c r="E123" s="1">
        <v>78.5999984741211</v>
      </c>
      <c r="F123" s="1">
        <v>1236</v>
      </c>
      <c r="G123" s="37">
        <v>39388.39</v>
      </c>
      <c r="H123" s="37">
        <v>17805.73</v>
      </c>
      <c r="I123" s="47">
        <v>38047</v>
      </c>
      <c r="J123" s="47">
        <v>39051</v>
      </c>
      <c r="K123" s="47">
        <v>39051</v>
      </c>
      <c r="L123" s="30">
        <v>841</v>
      </c>
      <c r="M123" s="30" t="s">
        <v>69</v>
      </c>
      <c r="N123" s="48">
        <v>1004</v>
      </c>
      <c r="O123" s="48"/>
      <c r="P123" s="48"/>
      <c r="Q123" s="48"/>
      <c r="R123" s="48"/>
    </row>
    <row r="124" spans="2:18" s="2" customFormat="1" ht="9.75">
      <c r="B124" s="66" t="s">
        <v>276</v>
      </c>
      <c r="C124" s="64" t="s">
        <v>51</v>
      </c>
      <c r="D124" s="2" t="s">
        <v>277</v>
      </c>
      <c r="E124" s="1">
        <v>54</v>
      </c>
      <c r="F124" s="1">
        <v>367.7</v>
      </c>
      <c r="G124" s="37">
        <v>10191.41</v>
      </c>
      <c r="H124" s="37">
        <v>1019.14</v>
      </c>
      <c r="I124" s="47">
        <v>38082</v>
      </c>
      <c r="J124" s="47">
        <v>39051</v>
      </c>
      <c r="K124" s="47">
        <v>39051</v>
      </c>
      <c r="L124" s="30">
        <v>841</v>
      </c>
      <c r="M124" s="30" t="s">
        <v>278</v>
      </c>
      <c r="N124" s="48">
        <v>969</v>
      </c>
      <c r="O124" s="48"/>
      <c r="P124" s="48"/>
      <c r="Q124" s="48"/>
      <c r="R124" s="48"/>
    </row>
    <row r="125" spans="2:18" s="2" customFormat="1" ht="9.75">
      <c r="B125" s="66" t="s">
        <v>279</v>
      </c>
      <c r="C125" s="64" t="s">
        <v>51</v>
      </c>
      <c r="D125" s="2" t="s">
        <v>280</v>
      </c>
      <c r="E125" s="1">
        <v>116</v>
      </c>
      <c r="F125" s="1">
        <v>1313.8</v>
      </c>
      <c r="G125" s="37">
        <v>55079.5</v>
      </c>
      <c r="H125" s="37">
        <v>5507.95</v>
      </c>
      <c r="I125" s="47">
        <v>37895</v>
      </c>
      <c r="J125" s="47">
        <v>39051</v>
      </c>
      <c r="K125" s="47">
        <v>39051</v>
      </c>
      <c r="L125" s="30">
        <v>841</v>
      </c>
      <c r="M125" s="30" t="s">
        <v>175</v>
      </c>
      <c r="N125" s="48">
        <v>1156</v>
      </c>
      <c r="O125" s="48"/>
      <c r="P125" s="48"/>
      <c r="Q125" s="48"/>
      <c r="R125" s="48"/>
    </row>
    <row r="126" spans="2:18" s="2" customFormat="1" ht="9.75">
      <c r="B126" s="66" t="s">
        <v>281</v>
      </c>
      <c r="C126" s="64" t="s">
        <v>51</v>
      </c>
      <c r="D126" s="2" t="s">
        <v>282</v>
      </c>
      <c r="E126" s="1">
        <v>38</v>
      </c>
      <c r="F126" s="1">
        <v>926.6</v>
      </c>
      <c r="G126" s="37">
        <v>36228.9</v>
      </c>
      <c r="H126" s="37">
        <v>16303.02</v>
      </c>
      <c r="I126" s="47">
        <v>38117</v>
      </c>
      <c r="J126" s="47">
        <v>39051</v>
      </c>
      <c r="K126" s="47">
        <v>39051</v>
      </c>
      <c r="L126" s="30">
        <v>841</v>
      </c>
      <c r="M126" s="30" t="s">
        <v>69</v>
      </c>
      <c r="N126" s="48">
        <v>934</v>
      </c>
      <c r="O126" s="48"/>
      <c r="P126" s="48"/>
      <c r="Q126" s="48"/>
      <c r="R126" s="48"/>
    </row>
    <row r="127" spans="2:18" s="2" customFormat="1" ht="9.75">
      <c r="B127" s="66" t="s">
        <v>283</v>
      </c>
      <c r="C127" s="64" t="s">
        <v>51</v>
      </c>
      <c r="D127" s="2" t="s">
        <v>284</v>
      </c>
      <c r="E127" s="1">
        <v>95</v>
      </c>
      <c r="F127" s="1">
        <v>2016.6</v>
      </c>
      <c r="G127" s="37">
        <v>72781.55</v>
      </c>
      <c r="H127" s="37">
        <v>7278.16</v>
      </c>
      <c r="I127" s="47">
        <v>38112</v>
      </c>
      <c r="J127" s="47">
        <v>39051</v>
      </c>
      <c r="K127" s="47">
        <v>39051</v>
      </c>
      <c r="L127" s="30">
        <v>841</v>
      </c>
      <c r="M127" s="30" t="s">
        <v>80</v>
      </c>
      <c r="N127" s="48">
        <v>939</v>
      </c>
      <c r="O127" s="48"/>
      <c r="P127" s="48"/>
      <c r="Q127" s="48"/>
      <c r="R127" s="48"/>
    </row>
    <row r="128" spans="2:18" s="2" customFormat="1" ht="9.75">
      <c r="B128" s="66" t="s">
        <v>285</v>
      </c>
      <c r="C128" s="64" t="s">
        <v>51</v>
      </c>
      <c r="D128" s="2" t="s">
        <v>286</v>
      </c>
      <c r="E128" s="1">
        <v>31.5</v>
      </c>
      <c r="F128" s="1">
        <v>506</v>
      </c>
      <c r="G128" s="37">
        <v>24103</v>
      </c>
      <c r="H128" s="37">
        <v>16631.07</v>
      </c>
      <c r="I128" s="47">
        <v>38154</v>
      </c>
      <c r="J128" s="47">
        <v>39051</v>
      </c>
      <c r="K128" s="47">
        <v>39051</v>
      </c>
      <c r="L128" s="30">
        <v>841</v>
      </c>
      <c r="M128" s="30" t="s">
        <v>72</v>
      </c>
      <c r="N128" s="48">
        <v>897</v>
      </c>
      <c r="O128" s="48"/>
      <c r="P128" s="48"/>
      <c r="Q128" s="48"/>
      <c r="R128" s="48"/>
    </row>
    <row r="129" spans="2:18" s="2" customFormat="1" ht="9.75">
      <c r="B129" s="66" t="s">
        <v>287</v>
      </c>
      <c r="C129" s="64" t="s">
        <v>51</v>
      </c>
      <c r="D129" s="2" t="s">
        <v>288</v>
      </c>
      <c r="E129" s="1">
        <v>20.200000762939453</v>
      </c>
      <c r="F129" s="1">
        <v>463.85</v>
      </c>
      <c r="G129" s="37">
        <v>17826.32</v>
      </c>
      <c r="H129" s="37">
        <v>1782.63</v>
      </c>
      <c r="I129" s="47">
        <v>38174</v>
      </c>
      <c r="J129" s="47">
        <v>39051</v>
      </c>
      <c r="K129" s="47">
        <v>39051</v>
      </c>
      <c r="L129" s="30">
        <v>841</v>
      </c>
      <c r="M129" s="30" t="s">
        <v>72</v>
      </c>
      <c r="N129" s="48">
        <v>877</v>
      </c>
      <c r="O129" s="48"/>
      <c r="P129" s="48"/>
      <c r="Q129" s="48"/>
      <c r="R129" s="48"/>
    </row>
    <row r="130" spans="2:18" s="2" customFormat="1" ht="9.75">
      <c r="B130" s="66" t="s">
        <v>289</v>
      </c>
      <c r="C130" s="64" t="s">
        <v>123</v>
      </c>
      <c r="D130" s="2" t="s">
        <v>290</v>
      </c>
      <c r="E130" s="1">
        <v>81.4000015258789</v>
      </c>
      <c r="F130" s="1">
        <v>353.9</v>
      </c>
      <c r="G130" s="37">
        <v>16424.06</v>
      </c>
      <c r="H130" s="37">
        <v>1642.41</v>
      </c>
      <c r="I130" s="47">
        <v>37951</v>
      </c>
      <c r="J130" s="47">
        <v>39051</v>
      </c>
      <c r="K130" s="47">
        <v>39051</v>
      </c>
      <c r="L130" s="30">
        <v>841</v>
      </c>
      <c r="M130" s="30" t="s">
        <v>291</v>
      </c>
      <c r="N130" s="48">
        <v>1100</v>
      </c>
      <c r="O130" s="48"/>
      <c r="P130" s="48"/>
      <c r="Q130" s="48"/>
      <c r="R130" s="48"/>
    </row>
    <row r="131" spans="2:18" s="2" customFormat="1" ht="9.75">
      <c r="B131" s="66" t="s">
        <v>292</v>
      </c>
      <c r="C131" s="64" t="s">
        <v>51</v>
      </c>
      <c r="D131" s="2" t="s">
        <v>293</v>
      </c>
      <c r="E131" s="1">
        <v>12</v>
      </c>
      <c r="F131" s="1">
        <v>263.7</v>
      </c>
      <c r="G131" s="37">
        <v>6980.33</v>
      </c>
      <c r="H131" s="37">
        <v>698.03</v>
      </c>
      <c r="I131" s="47">
        <v>37903</v>
      </c>
      <c r="J131" s="47">
        <v>39051</v>
      </c>
      <c r="K131" s="47">
        <v>39051</v>
      </c>
      <c r="L131" s="30">
        <v>841</v>
      </c>
      <c r="M131" s="30" t="s">
        <v>159</v>
      </c>
      <c r="N131" s="48">
        <v>1148</v>
      </c>
      <c r="O131" s="48"/>
      <c r="P131" s="48"/>
      <c r="Q131" s="48"/>
      <c r="R131" s="48"/>
    </row>
    <row r="132" spans="2:18" s="2" customFormat="1" ht="9.75">
      <c r="B132" s="66" t="s">
        <v>294</v>
      </c>
      <c r="C132" s="64" t="s">
        <v>51</v>
      </c>
      <c r="D132" s="2" t="s">
        <v>295</v>
      </c>
      <c r="E132" s="1">
        <v>45.099998474121094</v>
      </c>
      <c r="F132" s="1">
        <v>764</v>
      </c>
      <c r="G132" s="37">
        <v>20224.55</v>
      </c>
      <c r="H132" s="37">
        <v>20224.55</v>
      </c>
      <c r="I132" s="47">
        <v>38118</v>
      </c>
      <c r="J132" s="47">
        <v>39051</v>
      </c>
      <c r="K132" s="47">
        <v>39051</v>
      </c>
      <c r="L132" s="30">
        <v>841</v>
      </c>
      <c r="M132" s="30" t="s">
        <v>251</v>
      </c>
      <c r="N132" s="48">
        <v>933</v>
      </c>
      <c r="O132" s="48"/>
      <c r="P132" s="48"/>
      <c r="Q132" s="48"/>
      <c r="R132" s="48"/>
    </row>
    <row r="133" spans="2:18" s="2" customFormat="1" ht="9.75">
      <c r="B133" s="66" t="s">
        <v>296</v>
      </c>
      <c r="C133" s="64" t="s">
        <v>51</v>
      </c>
      <c r="D133" s="2" t="s">
        <v>297</v>
      </c>
      <c r="E133" s="1">
        <v>78.5999984741211</v>
      </c>
      <c r="F133" s="1">
        <v>1086</v>
      </c>
      <c r="G133" s="37">
        <v>34998.15</v>
      </c>
      <c r="H133" s="37">
        <v>3499.82</v>
      </c>
      <c r="I133" s="47">
        <v>38029</v>
      </c>
      <c r="J133" s="47">
        <v>39051</v>
      </c>
      <c r="K133" s="47">
        <v>39051</v>
      </c>
      <c r="L133" s="30">
        <v>841</v>
      </c>
      <c r="M133" s="30" t="s">
        <v>111</v>
      </c>
      <c r="N133" s="48">
        <v>1022</v>
      </c>
      <c r="O133" s="48"/>
      <c r="P133" s="48"/>
      <c r="Q133" s="48"/>
      <c r="R133" s="48"/>
    </row>
    <row r="134" spans="2:18" s="2" customFormat="1" ht="9.75">
      <c r="B134" s="66" t="s">
        <v>298</v>
      </c>
      <c r="C134" s="64" t="s">
        <v>51</v>
      </c>
      <c r="D134" s="2" t="s">
        <v>299</v>
      </c>
      <c r="E134" s="1">
        <v>84.4000015258789</v>
      </c>
      <c r="F134" s="1">
        <v>972.9</v>
      </c>
      <c r="G134" s="37">
        <v>25151.49</v>
      </c>
      <c r="H134" s="37">
        <v>2515.15</v>
      </c>
      <c r="I134" s="47">
        <v>38047</v>
      </c>
      <c r="J134" s="47">
        <v>39051</v>
      </c>
      <c r="K134" s="47">
        <v>39051</v>
      </c>
      <c r="L134" s="30">
        <v>841</v>
      </c>
      <c r="M134" s="30" t="s">
        <v>291</v>
      </c>
      <c r="N134" s="48">
        <v>1004</v>
      </c>
      <c r="O134" s="48"/>
      <c r="P134" s="48"/>
      <c r="Q134" s="48"/>
      <c r="R134" s="48"/>
    </row>
    <row r="135" spans="2:18" s="2" customFormat="1" ht="9.75">
      <c r="B135" s="66" t="s">
        <v>300</v>
      </c>
      <c r="C135" s="64" t="s">
        <v>51</v>
      </c>
      <c r="D135" s="2" t="s">
        <v>301</v>
      </c>
      <c r="E135" s="1">
        <v>145.89999389648438</v>
      </c>
      <c r="F135" s="1">
        <v>1413.2</v>
      </c>
      <c r="G135" s="37">
        <v>40590.71</v>
      </c>
      <c r="H135" s="37">
        <v>4059.07</v>
      </c>
      <c r="I135" s="47">
        <v>38103</v>
      </c>
      <c r="J135" s="47">
        <v>39051</v>
      </c>
      <c r="K135" s="47">
        <v>39051</v>
      </c>
      <c r="L135" s="30">
        <v>841</v>
      </c>
      <c r="M135" s="30" t="s">
        <v>302</v>
      </c>
      <c r="N135" s="48">
        <v>948</v>
      </c>
      <c r="O135" s="48"/>
      <c r="P135" s="48"/>
      <c r="Q135" s="48"/>
      <c r="R135" s="48"/>
    </row>
    <row r="136" spans="2:18" s="2" customFormat="1" ht="9.75">
      <c r="B136" s="66" t="s">
        <v>303</v>
      </c>
      <c r="C136" s="64" t="s">
        <v>51</v>
      </c>
      <c r="D136" s="2" t="s">
        <v>304</v>
      </c>
      <c r="E136" s="1">
        <v>36.79999923706055</v>
      </c>
      <c r="F136" s="1">
        <v>915.5</v>
      </c>
      <c r="G136" s="37">
        <v>39699.07</v>
      </c>
      <c r="H136" s="37">
        <v>3969.91</v>
      </c>
      <c r="I136" s="47">
        <v>38105</v>
      </c>
      <c r="J136" s="47">
        <v>39051</v>
      </c>
      <c r="K136" s="47">
        <v>39051</v>
      </c>
      <c r="L136" s="30">
        <v>841</v>
      </c>
      <c r="M136" s="30" t="s">
        <v>159</v>
      </c>
      <c r="N136" s="48">
        <v>946</v>
      </c>
      <c r="O136" s="48"/>
      <c r="P136" s="48"/>
      <c r="Q136" s="48"/>
      <c r="R136" s="48"/>
    </row>
    <row r="137" spans="2:18" s="2" customFormat="1" ht="9.75">
      <c r="B137" s="66" t="s">
        <v>305</v>
      </c>
      <c r="C137" s="64" t="s">
        <v>51</v>
      </c>
      <c r="D137" s="2" t="s">
        <v>306</v>
      </c>
      <c r="E137" s="1">
        <v>40</v>
      </c>
      <c r="F137" s="1">
        <v>715</v>
      </c>
      <c r="G137" s="37">
        <v>16209.8</v>
      </c>
      <c r="H137" s="37">
        <v>11346.86</v>
      </c>
      <c r="I137" s="47">
        <v>37748</v>
      </c>
      <c r="J137" s="47">
        <v>39233</v>
      </c>
      <c r="K137" s="47">
        <v>39233</v>
      </c>
      <c r="L137" s="30">
        <v>1023</v>
      </c>
      <c r="M137" s="30" t="s">
        <v>251</v>
      </c>
      <c r="N137" s="48">
        <v>1485</v>
      </c>
      <c r="O137" s="48"/>
      <c r="P137" s="48"/>
      <c r="Q137" s="48"/>
      <c r="R137" s="48"/>
    </row>
    <row r="138" spans="2:18" s="2" customFormat="1" ht="9.75">
      <c r="B138" s="66" t="s">
        <v>307</v>
      </c>
      <c r="C138" s="64" t="s">
        <v>51</v>
      </c>
      <c r="D138" s="2" t="s">
        <v>308</v>
      </c>
      <c r="E138" s="1">
        <v>62.400001525878906</v>
      </c>
      <c r="F138" s="1">
        <v>1499.6</v>
      </c>
      <c r="G138" s="37">
        <v>75628.79</v>
      </c>
      <c r="H138" s="37">
        <v>75628.79</v>
      </c>
      <c r="I138" s="47">
        <v>38134</v>
      </c>
      <c r="J138" s="47">
        <v>39233</v>
      </c>
      <c r="K138" s="47">
        <v>39233</v>
      </c>
      <c r="L138" s="30">
        <v>1023</v>
      </c>
      <c r="M138" s="30" t="s">
        <v>80</v>
      </c>
      <c r="N138" s="48">
        <v>1099</v>
      </c>
      <c r="O138" s="48"/>
      <c r="P138" s="48"/>
      <c r="Q138" s="48"/>
      <c r="R138" s="48"/>
    </row>
    <row r="139" spans="2:18" s="2" customFormat="1" ht="9.75">
      <c r="B139" s="66" t="s">
        <v>309</v>
      </c>
      <c r="C139" s="64" t="s">
        <v>51</v>
      </c>
      <c r="D139" s="2" t="s">
        <v>310</v>
      </c>
      <c r="E139" s="1">
        <v>49.5</v>
      </c>
      <c r="F139" s="1">
        <v>1217.6</v>
      </c>
      <c r="G139" s="37">
        <v>56678.45</v>
      </c>
      <c r="H139" s="37">
        <v>5667.85</v>
      </c>
      <c r="I139" s="47">
        <v>38174</v>
      </c>
      <c r="J139" s="47">
        <v>39416</v>
      </c>
      <c r="K139" s="47">
        <v>39416</v>
      </c>
      <c r="L139" s="30">
        <v>1206</v>
      </c>
      <c r="M139" s="30" t="s">
        <v>72</v>
      </c>
      <c r="N139" s="48">
        <v>1242</v>
      </c>
      <c r="O139" s="48"/>
      <c r="P139" s="48"/>
      <c r="Q139" s="48"/>
      <c r="R139" s="48"/>
    </row>
    <row r="140" spans="2:18" s="2" customFormat="1" ht="9.75">
      <c r="B140" s="66" t="s">
        <v>311</v>
      </c>
      <c r="C140" s="64" t="s">
        <v>51</v>
      </c>
      <c r="D140" s="2" t="s">
        <v>312</v>
      </c>
      <c r="E140" s="1">
        <v>73.4000015258789</v>
      </c>
      <c r="F140" s="1">
        <v>1888</v>
      </c>
      <c r="G140" s="37">
        <v>115288.8</v>
      </c>
      <c r="H140" s="37">
        <v>23057.76</v>
      </c>
      <c r="I140" s="47">
        <v>38099</v>
      </c>
      <c r="J140" s="47">
        <v>39416</v>
      </c>
      <c r="K140" s="47">
        <v>39416</v>
      </c>
      <c r="L140" s="30">
        <v>1206</v>
      </c>
      <c r="M140" s="30" t="s">
        <v>313</v>
      </c>
      <c r="N140" s="48">
        <v>1317</v>
      </c>
      <c r="O140" s="48"/>
      <c r="P140" s="48"/>
      <c r="Q140" s="48"/>
      <c r="R140" s="48"/>
    </row>
    <row r="141" spans="2:18" s="2" customFormat="1" ht="9.75">
      <c r="B141" s="66" t="s">
        <v>314</v>
      </c>
      <c r="C141" s="64" t="s">
        <v>51</v>
      </c>
      <c r="D141" s="2" t="s">
        <v>315</v>
      </c>
      <c r="E141" s="1">
        <v>20.5</v>
      </c>
      <c r="F141" s="1">
        <v>199</v>
      </c>
      <c r="G141" s="37">
        <v>4434.75</v>
      </c>
      <c r="H141" s="37">
        <v>443.48</v>
      </c>
      <c r="I141" s="47">
        <v>38019</v>
      </c>
      <c r="J141" s="47">
        <v>39416</v>
      </c>
      <c r="K141" s="47">
        <v>39416</v>
      </c>
      <c r="L141" s="30">
        <v>1206</v>
      </c>
      <c r="M141" s="30" t="s">
        <v>316</v>
      </c>
      <c r="N141" s="48">
        <v>1397</v>
      </c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