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<sst xmlns="http://schemas.openxmlformats.org/spreadsheetml/2006/main" count="468" uniqueCount="273">
  <si>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</si>
  <si>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</si>
  <si>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</si>
  <si>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</si>
  <si>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</si>
  <si>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</si>
  <si>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</si>
  <si>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</si>
  <si>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</si>
  <si>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</si>
  <si>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</si>
  <si>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</si>
  <si>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</si>
  <si>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</si>
  <si>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</si>
  <si>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</si>
  <si>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</si>
  <si>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</si>
  <si>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</si>
  <si>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</si>
  <si>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</si>
  <si>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</si>
  <si>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</si>
  <si>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</si>
  <si>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</si>
  <si>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</si>
  <si>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</si>
  <si>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</si>
  <si>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</si>
  <si>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</si>
  <si>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</si>
  <si>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</si>
  <si>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</si>
  <si>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</si>
  <si>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</si>
  <si>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</si>
  <si>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</si>
  <si>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</si>
  <si>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</si>
  <si>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</si>
  <si>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</si>
  <si>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</si>
  <si>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</si>
  <si>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</si>
  <si>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</si>
  <si>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</si>
  <si>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</si>
  <si>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</si>
  <si>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</si>
  <si>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</si>
  <si>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320170301</t>
  </si>
  <si>
    <t>1</t>
  </si>
  <si>
    <t xml:space="preserve">RUNNING DUCKLING              </t>
  </si>
  <si>
    <t xml:space="preserve">SANVILLE LOGGING, INC.        </t>
  </si>
  <si>
    <t>321060401</t>
  </si>
  <si>
    <t xml:space="preserve">SAGOLA LAKES ASPEN SALE       </t>
  </si>
  <si>
    <t xml:space="preserve">MINERICK LOGGING, INC         </t>
  </si>
  <si>
    <t>321150401</t>
  </si>
  <si>
    <t xml:space="preserve">GREEN HILLS HARDWOOD SALE     </t>
  </si>
  <si>
    <t xml:space="preserve">SAPPI FINE PAPERS             </t>
  </si>
  <si>
    <t>320340401</t>
  </si>
  <si>
    <t xml:space="preserve">CARLSHEND NORTH               </t>
  </si>
  <si>
    <t xml:space="preserve">R.L.R. INC.                   </t>
  </si>
  <si>
    <t>321240501</t>
  </si>
  <si>
    <t>2</t>
  </si>
  <si>
    <t xml:space="preserve">SOUTH SAND R SALE             </t>
  </si>
  <si>
    <t xml:space="preserve">VERSO PAPER                   </t>
  </si>
  <si>
    <t>321250601</t>
  </si>
  <si>
    <t xml:space="preserve">YALMER 2 PATCH SALE           </t>
  </si>
  <si>
    <t>320320401</t>
  </si>
  <si>
    <t xml:space="preserve">DAN'S DETOUR                  </t>
  </si>
  <si>
    <t>320030401</t>
  </si>
  <si>
    <t xml:space="preserve">NORTH BRANCH DEER CREEK SALE  </t>
  </si>
  <si>
    <t>ROY NELSON JR&amp;SON FOREST PROD.</t>
  </si>
  <si>
    <t>321130501</t>
  </si>
  <si>
    <t xml:space="preserve">OLD WAGON TRAIL SALE          </t>
  </si>
  <si>
    <t>321130401</t>
  </si>
  <si>
    <t xml:space="preserve">FLOODWOOD ELF ASPEN SALE      </t>
  </si>
  <si>
    <t>321120501</t>
  </si>
  <si>
    <t xml:space="preserve">FLOODWOOD/COUNTY LINE SALE    </t>
  </si>
  <si>
    <t>ST. JOHN FOREST PRODUCTS, INC.</t>
  </si>
  <si>
    <t>320050401</t>
  </si>
  <si>
    <t xml:space="preserve">OLD GRIZ #2                   </t>
  </si>
  <si>
    <t xml:space="preserve">LAFLEUR FOREST PRODUCTS       </t>
  </si>
  <si>
    <t>320060601</t>
  </si>
  <si>
    <t xml:space="preserve">SPORLEY FIRE EDGE SALE        </t>
  </si>
  <si>
    <t xml:space="preserve">SHESKI FOR/PRO                </t>
  </si>
  <si>
    <t>321080501</t>
  </si>
  <si>
    <t xml:space="preserve">SUNSON CUTACROSS JACK PINE    </t>
  </si>
  <si>
    <t xml:space="preserve">HOLLI FOREST PRODUCTS, INC.   </t>
  </si>
  <si>
    <t>320140501</t>
  </si>
  <si>
    <t xml:space="preserve">HUNTERS BROOK HEADWATER ASPEN </t>
  </si>
  <si>
    <t>320270501</t>
  </si>
  <si>
    <t xml:space="preserve">TOWER HARDWOOD                </t>
  </si>
  <si>
    <t>320270401</t>
  </si>
  <si>
    <t xml:space="preserve">CAMP SUNDOWN SALE             </t>
  </si>
  <si>
    <t>320120601</t>
  </si>
  <si>
    <t xml:space="preserve">ASH ISLAND HARDWOOD           </t>
  </si>
  <si>
    <t>320210501</t>
  </si>
  <si>
    <t xml:space="preserve">ELF LINE ASPEN                </t>
  </si>
  <si>
    <t>320210201</t>
  </si>
  <si>
    <t xml:space="preserve">COUNTY LINE MIX               </t>
  </si>
  <si>
    <t>320130501</t>
  </si>
  <si>
    <t xml:space="preserve">SOUTH MASHEK HARDWOOD SALE    </t>
  </si>
  <si>
    <t>320190501</t>
  </si>
  <si>
    <t xml:space="preserve">C.R. 565 PINE                 </t>
  </si>
  <si>
    <t>320150501</t>
  </si>
  <si>
    <t xml:space="preserve">OLD GRADE ASPEN               </t>
  </si>
  <si>
    <t>320090501</t>
  </si>
  <si>
    <t xml:space="preserve">TREE TUBE SALE                </t>
  </si>
  <si>
    <t xml:space="preserve">GAZAN TIMBER CONTRACTING INC  </t>
  </si>
  <si>
    <t>321170501</t>
  </si>
  <si>
    <t xml:space="preserve">JP PICK UP SALE               </t>
  </si>
  <si>
    <t>320220501</t>
  </si>
  <si>
    <t xml:space="preserve">CROOKED LAKE ROAD PINE        </t>
  </si>
  <si>
    <t>320160601</t>
  </si>
  <si>
    <t xml:space="preserve">WHISTLING WEASEL              </t>
  </si>
  <si>
    <t>323230601</t>
  </si>
  <si>
    <t xml:space="preserve">COUNTY LINE SALE              </t>
  </si>
  <si>
    <t xml:space="preserve">ASPEN LUMBER CO.              </t>
  </si>
  <si>
    <t>321030601</t>
  </si>
  <si>
    <t xml:space="preserve">STEPHENSON POND SALE          </t>
  </si>
  <si>
    <t>321160601</t>
  </si>
  <si>
    <t xml:space="preserve">SANDY TRAIL ASPEN             </t>
  </si>
  <si>
    <t xml:space="preserve">KEWEENAW TIMBER HARVESTING    </t>
  </si>
  <si>
    <t>321240601</t>
  </si>
  <si>
    <t xml:space="preserve">C4 PATCHES SALE               </t>
  </si>
  <si>
    <t>323050601</t>
  </si>
  <si>
    <t xml:space="preserve">SOUTH BOAR'S NEST SALE        </t>
  </si>
  <si>
    <t xml:space="preserve">TRIEST FP                     </t>
  </si>
  <si>
    <t>320020501</t>
  </si>
  <si>
    <t xml:space="preserve">PERRIN BROS HARDWOOD          </t>
  </si>
  <si>
    <t>323140601</t>
  </si>
  <si>
    <t xml:space="preserve">PORTERFIELD ORV ASPEN SALE    </t>
  </si>
  <si>
    <t>320100601</t>
  </si>
  <si>
    <t xml:space="preserve">FRANCIS HARDWOOD              </t>
  </si>
  <si>
    <t>320010501</t>
  </si>
  <si>
    <t xml:space="preserve">MILLER CREEK SOUTH            </t>
  </si>
  <si>
    <t>323150601</t>
  </si>
  <si>
    <t xml:space="preserve">PORTERFIELD POWERLINE SALE    </t>
  </si>
  <si>
    <t>321060601</t>
  </si>
  <si>
    <t xml:space="preserve">HERMIT LAKE GRAVEL PIT        </t>
  </si>
  <si>
    <t>320240501</t>
  </si>
  <si>
    <t xml:space="preserve">DEER TRAIL BLOCK              </t>
  </si>
  <si>
    <t>320210601</t>
  </si>
  <si>
    <t xml:space="preserve">PAULSEN ROAD HARDWOOD SALE    </t>
  </si>
  <si>
    <t xml:space="preserve">KANERVA FOREST PRODUCTS, INC. </t>
  </si>
  <si>
    <t>323140701</t>
  </si>
  <si>
    <t xml:space="preserve">SHOP SALE                     </t>
  </si>
  <si>
    <t>323190701</t>
  </si>
  <si>
    <t xml:space="preserve">BBR TRAIL SALE                </t>
  </si>
  <si>
    <t>320200501</t>
  </si>
  <si>
    <t xml:space="preserve">BEAR CREEK BIRCH              </t>
  </si>
  <si>
    <t>320180601</t>
  </si>
  <si>
    <t xml:space="preserve">ASPEN DU BLANC                </t>
  </si>
  <si>
    <t xml:space="preserve">K &amp; B ENTERPRISES             </t>
  </si>
  <si>
    <t>320180501</t>
  </si>
  <si>
    <t xml:space="preserve">565 ASPEN                     </t>
  </si>
  <si>
    <t>320170601</t>
  </si>
  <si>
    <t xml:space="preserve">KAY'S TRACE                   </t>
  </si>
  <si>
    <t>320140601</t>
  </si>
  <si>
    <t xml:space="preserve">LEIGHTON ROAD SALE            </t>
  </si>
  <si>
    <t xml:space="preserve">GIGUERE LOGGING, INC          </t>
  </si>
  <si>
    <t>320230501</t>
  </si>
  <si>
    <t xml:space="preserve">STACK GRADE NORTH             </t>
  </si>
  <si>
    <t>320080601</t>
  </si>
  <si>
    <t xml:space="preserve">BOBS CREEK ROAD SALE          </t>
  </si>
  <si>
    <t xml:space="preserve">JACOBSON LOGGING, INC.        </t>
  </si>
  <si>
    <t>320110601</t>
  </si>
  <si>
    <t xml:space="preserve">CAMP 8 CREEK ASPEN            </t>
  </si>
  <si>
    <t>321100601</t>
  </si>
  <si>
    <t xml:space="preserve">OUT SOUTH SALE                </t>
  </si>
  <si>
    <t>320070601</t>
  </si>
  <si>
    <t xml:space="preserve">FARMER LAKE SALE              </t>
  </si>
  <si>
    <t>321170601</t>
  </si>
  <si>
    <t xml:space="preserve">CHERRY CREEK HEADWATERS SALE  </t>
  </si>
  <si>
    <t xml:space="preserve">HEIDTMAN LOGGING, INC.        </t>
  </si>
  <si>
    <t>321300601</t>
  </si>
  <si>
    <t xml:space="preserve">BRYAN CREEK PINE/BIRCH SALE   </t>
  </si>
  <si>
    <t>320040601</t>
  </si>
  <si>
    <t xml:space="preserve">M-35 HARDWOOD                 </t>
  </si>
  <si>
    <t>320030601</t>
  </si>
  <si>
    <t xml:space="preserve">POLE LINE SALE                </t>
  </si>
  <si>
    <t>321040601</t>
  </si>
  <si>
    <t xml:space="preserve">HELEN LAKE DUMPSTERS SALE     </t>
  </si>
  <si>
    <t>321020601</t>
  </si>
  <si>
    <t xml:space="preserve">ELF SITE OAK STAND            </t>
  </si>
  <si>
    <t>323070601</t>
  </si>
  <si>
    <t xml:space="preserve">CHARLEY LAKES ASPEN           </t>
  </si>
  <si>
    <t>321200601</t>
  </si>
  <si>
    <t xml:space="preserve">480 ASPEN SALE                </t>
  </si>
  <si>
    <t>321130601</t>
  </si>
  <si>
    <t xml:space="preserve">JACK ASPEN HEMMINGS SALE      </t>
  </si>
  <si>
    <t>323250601</t>
  </si>
  <si>
    <t xml:space="preserve">BURMA COUNTRY MIX             </t>
  </si>
  <si>
    <t>320200601</t>
  </si>
  <si>
    <t xml:space="preserve">DEADHORSE AND DEERFLIES       </t>
  </si>
  <si>
    <t>320180701</t>
  </si>
  <si>
    <t xml:space="preserve">PERRIN CENTRAL SALE           </t>
  </si>
  <si>
    <t>323220701</t>
  </si>
  <si>
    <t xml:space="preserve">M-28 PATCHES.                 </t>
  </si>
  <si>
    <t>320190601</t>
  </si>
  <si>
    <t xml:space="preserve">JIMMY'S JAUNT                 </t>
  </si>
  <si>
    <t>323220601</t>
  </si>
  <si>
    <t xml:space="preserve">KAWBAWGAM SALE                </t>
  </si>
  <si>
    <t>321260701</t>
  </si>
  <si>
    <t xml:space="preserve">DALTON SALE                   </t>
  </si>
  <si>
    <t>320210701</t>
  </si>
  <si>
    <t xml:space="preserve">BROKEN HATCHET                </t>
  </si>
  <si>
    <t xml:space="preserve">C.J. LOGGING                  </t>
  </si>
  <si>
    <t>323250701</t>
  </si>
  <si>
    <t xml:space="preserve">WINDTHROWN HARDWOOD SALE      </t>
  </si>
  <si>
    <t>320220601</t>
  </si>
  <si>
    <t xml:space="preserve">SOUTH TROUT LAKE HARDWOOD     </t>
  </si>
  <si>
    <t xml:space="preserve">PREMIER FOREST PRODUCTS       </t>
  </si>
  <si>
    <t>320220701</t>
  </si>
  <si>
    <t xml:space="preserve">HILLTOP SALE                  </t>
  </si>
  <si>
    <t>323010701</t>
  </si>
  <si>
    <t xml:space="preserve">GARLIC SALE                   </t>
  </si>
  <si>
    <t xml:space="preserve">CMP HOLDINGS DBA VERSO PAPER  </t>
  </si>
  <si>
    <t>320230601</t>
  </si>
  <si>
    <t xml:space="preserve">TROUT LAKE ROAD PIT SALE      </t>
  </si>
  <si>
    <t xml:space="preserve">T-N-T TIMBER                  </t>
  </si>
  <si>
    <t>320230701</t>
  </si>
  <si>
    <t xml:space="preserve">FOOD PLOT SALE                </t>
  </si>
  <si>
    <t>323160601</t>
  </si>
  <si>
    <t xml:space="preserve">BUSHY CREEK HARDWOOD SALE     </t>
  </si>
  <si>
    <t>320270701</t>
  </si>
  <si>
    <t xml:space="preserve">ALMOST ESKY ASPEN             </t>
  </si>
  <si>
    <t>320090601</t>
  </si>
  <si>
    <t xml:space="preserve">JERRY'S TRESPASS              </t>
  </si>
  <si>
    <t>323190601</t>
  </si>
  <si>
    <t xml:space="preserve">O'NEIL CREEK SALE             </t>
  </si>
  <si>
    <t>320040701</t>
  </si>
  <si>
    <t xml:space="preserve">PARKER SPUR HARDWOOD          </t>
  </si>
  <si>
    <t>320120701</t>
  </si>
  <si>
    <t xml:space="preserve">MUEHRCKE ROAD HARDWOOD        </t>
  </si>
  <si>
    <t>321070701</t>
  </si>
  <si>
    <t xml:space="preserve">FRANCOEUR PINE SALE           </t>
  </si>
  <si>
    <t>321160701</t>
  </si>
  <si>
    <t xml:space="preserve">WHERE'S WARREN                </t>
  </si>
  <si>
    <t>321150701</t>
  </si>
  <si>
    <t xml:space="preserve">HAWKINGS ELF                  </t>
  </si>
  <si>
    <t>321140701</t>
  </si>
  <si>
    <t xml:space="preserve">NORTH FLOPPER SALE            </t>
  </si>
  <si>
    <t>321120701</t>
  </si>
  <si>
    <t xml:space="preserve">HIGH-LOW SALE                 </t>
  </si>
  <si>
    <t>321090701</t>
  </si>
  <si>
    <t xml:space="preserve">TRAPLINE SALE                 </t>
  </si>
  <si>
    <t>320300701</t>
  </si>
  <si>
    <t xml:space="preserve">SMALL JOHNSON CREEK SALE      </t>
  </si>
  <si>
    <t>321080601</t>
  </si>
  <si>
    <t xml:space="preserve">BEAR LAKE LODGE ROAD SALE     </t>
  </si>
  <si>
    <t>321070601</t>
  </si>
  <si>
    <t xml:space="preserve">FLOODWOOD SOFTWOOD SALE       </t>
  </si>
  <si>
    <t>321050601</t>
  </si>
  <si>
    <t xml:space="preserve">PORTERFIELD ROAD ELF SALE     </t>
  </si>
  <si>
    <t xml:space="preserve">FRANK'S LOGGING               </t>
  </si>
  <si>
    <t>320310701</t>
  </si>
  <si>
    <t xml:space="preserve">LIMESTONE HARDWOOD            </t>
  </si>
  <si>
    <t>320240701</t>
  </si>
  <si>
    <t xml:space="preserve">CAMP 19 SALE                  </t>
  </si>
  <si>
    <t>321090601</t>
  </si>
  <si>
    <t xml:space="preserve">KOTISVA CAMP ROAD SALE        </t>
  </si>
  <si>
    <t>320190702</t>
  </si>
  <si>
    <t xml:space="preserve">SNOWSHOE BLUES                </t>
  </si>
  <si>
    <t>320260701</t>
  </si>
  <si>
    <t xml:space="preserve">CHARLIE'S CAMP                </t>
  </si>
  <si>
    <t>320250501</t>
  </si>
  <si>
    <t xml:space="preserve">CR-TWO                        </t>
  </si>
  <si>
    <t>323040601</t>
  </si>
  <si>
    <t xml:space="preserve">NORTH BOAR'S NEST 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</si>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</sst>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6622.599999999999</v>
      </c>
      <c r="L17" s="30"/>
    </row>
    <row r="18" spans="4:12" ht="12.75">
      <c r="D18" s="12" t="s">
        <v>37</v>
      </c>
      <c r="G18" s="21">
        <f>DSUM(DATABASE,5,U15:U16)</f>
        <v>104128.87000000002</v>
      </c>
      <c r="L18" s="30"/>
    </row>
    <row r="19" spans="4:12" ht="12.75">
      <c r="D19" s="12" t="s">
        <v>34</v>
      </c>
      <c r="G19" s="18">
        <f>DSUM(DATABASE,6,V15:V16)</f>
        <v>4103036.55</v>
      </c>
      <c r="L19" s="30"/>
    </row>
    <row r="20" spans="4:12" ht="12.75">
      <c r="D20" s="12" t="s">
        <v>38</v>
      </c>
      <c r="G20" s="18">
        <f>DSUM(DATABASE,7,W15:W16)</f>
        <v>1352588.2000000007</v>
      </c>
      <c r="L20" s="30"/>
    </row>
    <row r="21" spans="4:12" ht="12.75">
      <c r="D21" s="12" t="s">
        <v>35</v>
      </c>
      <c r="E21" s="22"/>
      <c r="F21" s="22"/>
      <c r="G21" s="18">
        <f>+G19-G20</f>
        <v>2750448.349999999</v>
      </c>
      <c r="L21" s="30"/>
    </row>
    <row r="22" spans="4:12" ht="12.75">
      <c r="D22" s="12" t="s">
        <v>44</v>
      </c>
      <c r="E22" s="22"/>
      <c r="F22" s="22"/>
      <c r="G22" s="45">
        <f>+G20/G19</f>
        <v>0.3296554109419281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2.898210791165781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301.4</v>
      </c>
      <c r="G31" s="37">
        <v>12217.49</v>
      </c>
      <c r="H31" s="37">
        <v>6905.54</v>
      </c>
      <c r="I31" s="47">
        <v>37928</v>
      </c>
      <c r="J31" s="47">
        <v>38686</v>
      </c>
      <c r="K31" s="47">
        <v>39416</v>
      </c>
      <c r="L31" s="30">
        <v>-12</v>
      </c>
      <c r="M31" s="30" t="s">
        <v>53</v>
      </c>
      <c r="N31" s="48">
        <v>1488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68.6</v>
      </c>
      <c r="F32" s="1">
        <v>1062.6</v>
      </c>
      <c r="G32" s="37">
        <v>51116.63</v>
      </c>
      <c r="H32" s="37">
        <v>50723.53</v>
      </c>
      <c r="I32" s="47">
        <v>38429</v>
      </c>
      <c r="J32" s="47">
        <v>39416</v>
      </c>
      <c r="K32" s="47">
        <v>39416</v>
      </c>
      <c r="L32" s="30">
        <v>-12</v>
      </c>
      <c r="M32" s="30" t="s">
        <v>56</v>
      </c>
      <c r="N32" s="48">
        <v>987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216.6</v>
      </c>
      <c r="F33" s="1">
        <v>1878.4</v>
      </c>
      <c r="G33" s="37">
        <v>180336.05</v>
      </c>
      <c r="H33" s="37">
        <v>180336.05</v>
      </c>
      <c r="I33" s="47">
        <v>38391</v>
      </c>
      <c r="J33" s="47">
        <v>39051</v>
      </c>
      <c r="K33" s="47">
        <v>39478</v>
      </c>
      <c r="L33" s="30">
        <v>50</v>
      </c>
      <c r="M33" s="30" t="s">
        <v>59</v>
      </c>
      <c r="N33" s="48">
        <v>1087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134</v>
      </c>
      <c r="F34" s="1">
        <v>835.3</v>
      </c>
      <c r="G34" s="37">
        <v>33062.58</v>
      </c>
      <c r="H34" s="37">
        <v>22102.61</v>
      </c>
      <c r="I34" s="47">
        <v>38370</v>
      </c>
      <c r="J34" s="47">
        <v>38868</v>
      </c>
      <c r="K34" s="47">
        <v>39599</v>
      </c>
      <c r="L34" s="30">
        <v>171</v>
      </c>
      <c r="M34" s="30" t="s">
        <v>62</v>
      </c>
      <c r="N34" s="48">
        <v>1229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48.2</v>
      </c>
      <c r="F35" s="1">
        <v>835</v>
      </c>
      <c r="G35" s="37">
        <v>29701.35</v>
      </c>
      <c r="H35" s="37">
        <v>4243.05</v>
      </c>
      <c r="I35" s="47">
        <v>38546</v>
      </c>
      <c r="J35" s="47">
        <v>39233</v>
      </c>
      <c r="K35" s="47">
        <v>39599</v>
      </c>
      <c r="L35" s="30">
        <v>171</v>
      </c>
      <c r="M35" s="30" t="s">
        <v>66</v>
      </c>
      <c r="N35" s="48">
        <v>1053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9</v>
      </c>
      <c r="F36" s="1">
        <v>199.6</v>
      </c>
      <c r="G36" s="37">
        <v>5188.6</v>
      </c>
      <c r="H36" s="37">
        <v>518.86</v>
      </c>
      <c r="I36" s="47">
        <v>38995</v>
      </c>
      <c r="J36" s="47">
        <v>39599</v>
      </c>
      <c r="K36" s="47">
        <v>39599</v>
      </c>
      <c r="L36" s="30">
        <v>171</v>
      </c>
      <c r="M36" s="30" t="s">
        <v>53</v>
      </c>
      <c r="N36" s="48">
        <v>604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330</v>
      </c>
      <c r="F37" s="1">
        <v>3278.5</v>
      </c>
      <c r="G37" s="37">
        <v>172471.61</v>
      </c>
      <c r="H37" s="37">
        <v>110381.83</v>
      </c>
      <c r="I37" s="47">
        <v>38530</v>
      </c>
      <c r="J37" s="47">
        <v>39599</v>
      </c>
      <c r="K37" s="47">
        <v>39599</v>
      </c>
      <c r="L37" s="30">
        <v>171</v>
      </c>
      <c r="M37" s="30" t="s">
        <v>59</v>
      </c>
      <c r="N37" s="48">
        <v>1069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129.1</v>
      </c>
      <c r="F38" s="1">
        <v>1394.8</v>
      </c>
      <c r="G38" s="37">
        <v>60904.65</v>
      </c>
      <c r="H38" s="37">
        <v>21514.7</v>
      </c>
      <c r="I38" s="47">
        <v>38552</v>
      </c>
      <c r="J38" s="47">
        <v>39599</v>
      </c>
      <c r="K38" s="47">
        <v>39599</v>
      </c>
      <c r="L38" s="30">
        <v>171</v>
      </c>
      <c r="M38" s="30" t="s">
        <v>73</v>
      </c>
      <c r="N38" s="48">
        <v>1047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53.8</v>
      </c>
      <c r="F39" s="1">
        <v>1007</v>
      </c>
      <c r="G39" s="37">
        <v>41353.7</v>
      </c>
      <c r="H39" s="37">
        <v>41353.7</v>
      </c>
      <c r="I39" s="47">
        <v>38397</v>
      </c>
      <c r="J39" s="47">
        <v>39782</v>
      </c>
      <c r="K39" s="47">
        <v>39782</v>
      </c>
      <c r="L39" s="30">
        <v>354</v>
      </c>
      <c r="M39" s="30" t="s">
        <v>56</v>
      </c>
      <c r="N39" s="48">
        <v>1385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49.5</v>
      </c>
      <c r="F40" s="1">
        <v>1217.6</v>
      </c>
      <c r="G40" s="37">
        <v>56678.45</v>
      </c>
      <c r="H40" s="37">
        <v>56678.45</v>
      </c>
      <c r="I40" s="47">
        <v>38174</v>
      </c>
      <c r="J40" s="47">
        <v>39416</v>
      </c>
      <c r="K40" s="47">
        <v>39782</v>
      </c>
      <c r="L40" s="30">
        <v>354</v>
      </c>
      <c r="M40" s="30" t="s">
        <v>56</v>
      </c>
      <c r="N40" s="48">
        <v>1608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68.6</v>
      </c>
      <c r="F41" s="1">
        <v>1769</v>
      </c>
      <c r="G41" s="37">
        <v>69357.69</v>
      </c>
      <c r="H41" s="37">
        <v>6935.77</v>
      </c>
      <c r="I41" s="47">
        <v>38972</v>
      </c>
      <c r="J41" s="47">
        <v>39782</v>
      </c>
      <c r="K41" s="47">
        <v>39782</v>
      </c>
      <c r="L41" s="5">
        <v>354</v>
      </c>
      <c r="M41" s="46" t="s">
        <v>80</v>
      </c>
      <c r="N41" s="2">
        <v>810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46.1</v>
      </c>
      <c r="F42" s="1">
        <v>657.9</v>
      </c>
      <c r="G42" s="37">
        <v>27601.48</v>
      </c>
      <c r="H42" s="37">
        <v>3943.07</v>
      </c>
      <c r="I42" s="47">
        <v>38540</v>
      </c>
      <c r="J42" s="47">
        <v>39416</v>
      </c>
      <c r="K42" s="47">
        <v>39782</v>
      </c>
      <c r="L42" s="30">
        <v>354</v>
      </c>
      <c r="M42" s="30" t="s">
        <v>83</v>
      </c>
      <c r="N42" s="48">
        <v>1242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28.7</v>
      </c>
      <c r="F43" s="1">
        <v>488.82</v>
      </c>
      <c r="G43" s="37">
        <v>18763.6</v>
      </c>
      <c r="H43" s="37">
        <v>2814.54</v>
      </c>
      <c r="I43" s="47">
        <v>39069</v>
      </c>
      <c r="J43" s="47">
        <v>39782</v>
      </c>
      <c r="K43" s="47">
        <v>39782</v>
      </c>
      <c r="L43" s="30">
        <v>354</v>
      </c>
      <c r="M43" s="30" t="s">
        <v>86</v>
      </c>
      <c r="N43" s="48">
        <v>713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31.5</v>
      </c>
      <c r="F44" s="1">
        <v>656</v>
      </c>
      <c r="G44" s="37">
        <v>43764.05</v>
      </c>
      <c r="H44" s="37">
        <v>4376.41</v>
      </c>
      <c r="I44" s="47">
        <v>38551</v>
      </c>
      <c r="J44" s="47">
        <v>39416</v>
      </c>
      <c r="K44" s="47">
        <v>39782</v>
      </c>
      <c r="L44" s="30">
        <v>354</v>
      </c>
      <c r="M44" s="30" t="s">
        <v>89</v>
      </c>
      <c r="N44" s="48">
        <v>1231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34.6</v>
      </c>
      <c r="F45" s="1">
        <v>830.61</v>
      </c>
      <c r="G45" s="37">
        <v>42023.28</v>
      </c>
      <c r="H45" s="37">
        <v>3448.73</v>
      </c>
      <c r="I45" s="47">
        <v>38651</v>
      </c>
      <c r="J45" s="47">
        <v>39782</v>
      </c>
      <c r="K45" s="47">
        <v>39782</v>
      </c>
      <c r="L45" s="30">
        <v>354</v>
      </c>
      <c r="M45" s="30" t="s">
        <v>83</v>
      </c>
      <c r="N45" s="48">
        <v>1131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15.2</v>
      </c>
      <c r="F46" s="1">
        <v>312.8</v>
      </c>
      <c r="G46" s="37">
        <v>9450.34</v>
      </c>
      <c r="H46" s="37">
        <v>945.03</v>
      </c>
      <c r="I46" s="47">
        <v>38519</v>
      </c>
      <c r="J46" s="47">
        <v>39782</v>
      </c>
      <c r="K46" s="47">
        <v>39782</v>
      </c>
      <c r="L46" s="30">
        <v>354</v>
      </c>
      <c r="M46" s="30" t="s">
        <v>83</v>
      </c>
      <c r="N46" s="48">
        <v>1263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22.9</v>
      </c>
      <c r="F47" s="1">
        <v>314.1</v>
      </c>
      <c r="G47" s="37">
        <v>11248.09</v>
      </c>
      <c r="H47" s="37">
        <v>6822.95</v>
      </c>
      <c r="I47" s="47">
        <v>38215</v>
      </c>
      <c r="J47" s="47">
        <v>39051</v>
      </c>
      <c r="K47" s="47">
        <v>39782</v>
      </c>
      <c r="L47" s="30">
        <v>354</v>
      </c>
      <c r="M47" s="30" t="s">
        <v>53</v>
      </c>
      <c r="N47" s="48">
        <v>1567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17</v>
      </c>
      <c r="F48" s="1">
        <v>70.5</v>
      </c>
      <c r="G48" s="37">
        <v>7846</v>
      </c>
      <c r="H48" s="37">
        <v>7846</v>
      </c>
      <c r="I48" s="47">
        <v>38981</v>
      </c>
      <c r="J48" s="47">
        <v>39782</v>
      </c>
      <c r="K48" s="47">
        <v>39782</v>
      </c>
      <c r="L48" s="30">
        <v>354</v>
      </c>
      <c r="M48" s="30" t="s">
        <v>56</v>
      </c>
      <c r="N48" s="48">
        <v>801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61.4</v>
      </c>
      <c r="F49" s="1">
        <v>1061.05</v>
      </c>
      <c r="G49" s="37">
        <v>44752.75</v>
      </c>
      <c r="H49" s="37">
        <v>4475.28</v>
      </c>
      <c r="I49" s="47">
        <v>38770</v>
      </c>
      <c r="J49" s="47">
        <v>39782</v>
      </c>
      <c r="K49" s="47">
        <v>39782</v>
      </c>
      <c r="L49" s="30">
        <v>354</v>
      </c>
      <c r="M49" s="30" t="s">
        <v>83</v>
      </c>
      <c r="N49" s="48">
        <v>1012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113.8</v>
      </c>
      <c r="F50" s="1">
        <v>1324.9</v>
      </c>
      <c r="G50" s="37">
        <v>48350.41</v>
      </c>
      <c r="H50" s="37">
        <v>4835.04</v>
      </c>
      <c r="I50" s="47">
        <v>38678</v>
      </c>
      <c r="J50" s="47">
        <v>39782</v>
      </c>
      <c r="K50" s="47">
        <v>39782</v>
      </c>
      <c r="L50" s="30">
        <v>354</v>
      </c>
      <c r="M50" s="30" t="s">
        <v>83</v>
      </c>
      <c r="N50" s="48">
        <v>1104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64</v>
      </c>
      <c r="D51" s="2" t="s">
        <v>103</v>
      </c>
      <c r="E51" s="1">
        <v>78.9</v>
      </c>
      <c r="F51" s="1">
        <v>605.3</v>
      </c>
      <c r="G51" s="37">
        <v>46831.1</v>
      </c>
      <c r="H51" s="37">
        <v>46831.1</v>
      </c>
      <c r="I51" s="47">
        <v>38574</v>
      </c>
      <c r="J51" s="47">
        <v>39782</v>
      </c>
      <c r="K51" s="47">
        <v>39782</v>
      </c>
      <c r="L51" s="30">
        <v>354</v>
      </c>
      <c r="M51" s="30" t="s">
        <v>66</v>
      </c>
      <c r="N51" s="48">
        <v>1208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90</v>
      </c>
      <c r="F52" s="1">
        <v>1546.35</v>
      </c>
      <c r="G52" s="37">
        <v>128869.86</v>
      </c>
      <c r="H52" s="37">
        <v>106317.64</v>
      </c>
      <c r="I52" s="47">
        <v>38651</v>
      </c>
      <c r="J52" s="47">
        <v>39782</v>
      </c>
      <c r="K52" s="47">
        <v>39782</v>
      </c>
      <c r="L52" s="30">
        <v>354</v>
      </c>
      <c r="M52" s="30" t="s">
        <v>83</v>
      </c>
      <c r="N52" s="48">
        <v>1131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29</v>
      </c>
      <c r="F53" s="1">
        <v>821.83</v>
      </c>
      <c r="G53" s="37">
        <v>35906.9</v>
      </c>
      <c r="H53" s="37">
        <v>16686.66</v>
      </c>
      <c r="I53" s="47">
        <v>38651</v>
      </c>
      <c r="J53" s="47">
        <v>39416</v>
      </c>
      <c r="K53" s="47">
        <v>39782</v>
      </c>
      <c r="L53" s="30">
        <v>354</v>
      </c>
      <c r="M53" s="30" t="s">
        <v>83</v>
      </c>
      <c r="N53" s="48">
        <v>1131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39.4</v>
      </c>
      <c r="F54" s="1">
        <v>1105.6</v>
      </c>
      <c r="G54" s="37">
        <v>35314.67</v>
      </c>
      <c r="H54" s="37">
        <v>24367.12</v>
      </c>
      <c r="I54" s="47">
        <v>38960</v>
      </c>
      <c r="J54" s="47">
        <v>39782</v>
      </c>
      <c r="K54" s="47">
        <v>39782</v>
      </c>
      <c r="L54" s="30">
        <v>354</v>
      </c>
      <c r="M54" s="30" t="s">
        <v>110</v>
      </c>
      <c r="N54" s="48">
        <v>822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37.5</v>
      </c>
      <c r="F55" s="1">
        <v>506</v>
      </c>
      <c r="G55" s="37">
        <v>29494.74</v>
      </c>
      <c r="H55" s="37">
        <v>2949.47</v>
      </c>
      <c r="I55" s="47">
        <v>38869</v>
      </c>
      <c r="J55" s="47">
        <v>39782</v>
      </c>
      <c r="K55" s="47">
        <v>39782</v>
      </c>
      <c r="L55" s="30">
        <v>354</v>
      </c>
      <c r="M55" s="30" t="s">
        <v>89</v>
      </c>
      <c r="N55" s="48">
        <v>913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70.9</v>
      </c>
      <c r="F56" s="1">
        <v>1006.2</v>
      </c>
      <c r="G56" s="37">
        <v>68390.32</v>
      </c>
      <c r="H56" s="37">
        <v>6839.03</v>
      </c>
      <c r="I56" s="47">
        <v>38912</v>
      </c>
      <c r="J56" s="47">
        <v>39964</v>
      </c>
      <c r="K56" s="47">
        <v>39964</v>
      </c>
      <c r="L56" s="30">
        <v>536</v>
      </c>
      <c r="M56" s="30" t="s">
        <v>83</v>
      </c>
      <c r="N56" s="48">
        <v>1052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68</v>
      </c>
      <c r="F57" s="1">
        <v>1102.1</v>
      </c>
      <c r="G57" s="37">
        <v>40149.57</v>
      </c>
      <c r="H57" s="37">
        <v>4014.96</v>
      </c>
      <c r="I57" s="47">
        <v>39197</v>
      </c>
      <c r="J57" s="47">
        <v>39964</v>
      </c>
      <c r="K57" s="47">
        <v>39964</v>
      </c>
      <c r="L57" s="30">
        <v>536</v>
      </c>
      <c r="M57" s="30" t="s">
        <v>53</v>
      </c>
      <c r="N57" s="48">
        <v>767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72</v>
      </c>
      <c r="F58" s="1">
        <v>273.4</v>
      </c>
      <c r="G58" s="37">
        <v>4071</v>
      </c>
      <c r="H58" s="37">
        <v>407.1</v>
      </c>
      <c r="I58" s="47">
        <v>39406</v>
      </c>
      <c r="J58" s="47">
        <v>39964</v>
      </c>
      <c r="K58" s="47">
        <v>39964</v>
      </c>
      <c r="L58" s="30">
        <v>536</v>
      </c>
      <c r="M58" s="30" t="s">
        <v>119</v>
      </c>
      <c r="N58" s="48">
        <v>558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68.7</v>
      </c>
      <c r="F59" s="1">
        <v>1964.2</v>
      </c>
      <c r="G59" s="37">
        <v>84541.65</v>
      </c>
      <c r="H59" s="37">
        <v>84541.65</v>
      </c>
      <c r="I59" s="47">
        <v>38996</v>
      </c>
      <c r="J59" s="47">
        <v>39964</v>
      </c>
      <c r="K59" s="47">
        <v>39964</v>
      </c>
      <c r="L59" s="30">
        <v>536</v>
      </c>
      <c r="M59" s="30" t="s">
        <v>56</v>
      </c>
      <c r="N59" s="48">
        <v>968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24</v>
      </c>
      <c r="F60" s="1">
        <v>758</v>
      </c>
      <c r="G60" s="37">
        <v>23532.1</v>
      </c>
      <c r="H60" s="37">
        <v>2353.21</v>
      </c>
      <c r="I60" s="47">
        <v>39212</v>
      </c>
      <c r="J60" s="47">
        <v>39964</v>
      </c>
      <c r="K60" s="47">
        <v>39964</v>
      </c>
      <c r="L60" s="30">
        <v>536</v>
      </c>
      <c r="M60" s="30" t="s">
        <v>124</v>
      </c>
      <c r="N60" s="48">
        <v>752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42.3</v>
      </c>
      <c r="F61" s="1">
        <v>881.4</v>
      </c>
      <c r="G61" s="37">
        <v>25709</v>
      </c>
      <c r="H61" s="37">
        <v>2570.9</v>
      </c>
      <c r="I61" s="47">
        <v>38995</v>
      </c>
      <c r="J61" s="47">
        <v>39964</v>
      </c>
      <c r="K61" s="47">
        <v>39964</v>
      </c>
      <c r="L61" s="30">
        <v>536</v>
      </c>
      <c r="M61" s="30" t="s">
        <v>53</v>
      </c>
      <c r="N61" s="48">
        <v>969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59</v>
      </c>
      <c r="F62" s="1">
        <v>514.8</v>
      </c>
      <c r="G62" s="37">
        <v>9879</v>
      </c>
      <c r="H62" s="37">
        <v>987.9</v>
      </c>
      <c r="I62" s="47">
        <v>39407</v>
      </c>
      <c r="J62" s="47">
        <v>39964</v>
      </c>
      <c r="K62" s="47">
        <v>39964</v>
      </c>
      <c r="L62" s="30">
        <v>536</v>
      </c>
      <c r="M62" s="30" t="s">
        <v>129</v>
      </c>
      <c r="N62" s="48">
        <v>557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131</v>
      </c>
      <c r="F63" s="1">
        <v>1457.4</v>
      </c>
      <c r="G63" s="37">
        <v>72313.99</v>
      </c>
      <c r="H63" s="37">
        <v>7231.4</v>
      </c>
      <c r="I63" s="47">
        <v>38912</v>
      </c>
      <c r="J63" s="47">
        <v>39964</v>
      </c>
      <c r="K63" s="47">
        <v>39964</v>
      </c>
      <c r="L63" s="30">
        <v>536</v>
      </c>
      <c r="M63" s="30" t="s">
        <v>83</v>
      </c>
      <c r="N63" s="48">
        <v>1052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55.7</v>
      </c>
      <c r="F64" s="1">
        <v>1192</v>
      </c>
      <c r="G64" s="37">
        <v>51799.28</v>
      </c>
      <c r="H64" s="37">
        <v>18129.75</v>
      </c>
      <c r="I64" s="47">
        <v>38996</v>
      </c>
      <c r="J64" s="47">
        <v>39964</v>
      </c>
      <c r="K64" s="47">
        <v>39964</v>
      </c>
      <c r="L64" s="30">
        <v>536</v>
      </c>
      <c r="M64" s="30" t="s">
        <v>56</v>
      </c>
      <c r="N64" s="48">
        <v>968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60</v>
      </c>
      <c r="F65" s="1">
        <v>560.3</v>
      </c>
      <c r="G65" s="37">
        <v>24230.61</v>
      </c>
      <c r="H65" s="37">
        <v>2423.06</v>
      </c>
      <c r="I65" s="47">
        <v>39248</v>
      </c>
      <c r="J65" s="47">
        <v>40147</v>
      </c>
      <c r="K65" s="47">
        <v>40147</v>
      </c>
      <c r="L65" s="30">
        <v>719</v>
      </c>
      <c r="M65" s="30" t="s">
        <v>80</v>
      </c>
      <c r="N65" s="48">
        <v>899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55</v>
      </c>
      <c r="F66" s="1">
        <v>608.8</v>
      </c>
      <c r="G66" s="37">
        <v>26478.98</v>
      </c>
      <c r="H66" s="37">
        <v>2647.9</v>
      </c>
      <c r="I66" s="47">
        <v>38923</v>
      </c>
      <c r="J66" s="47">
        <v>40147</v>
      </c>
      <c r="K66" s="47">
        <v>40147</v>
      </c>
      <c r="L66" s="30">
        <v>719</v>
      </c>
      <c r="M66" s="30" t="s">
        <v>80</v>
      </c>
      <c r="N66" s="48">
        <v>1224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84.5</v>
      </c>
      <c r="F67" s="1">
        <v>1318.8</v>
      </c>
      <c r="G67" s="37">
        <v>54174.11</v>
      </c>
      <c r="H67" s="37">
        <v>34129.69</v>
      </c>
      <c r="I67" s="47">
        <v>38996</v>
      </c>
      <c r="J67" s="47">
        <v>40147</v>
      </c>
      <c r="K67" s="47">
        <v>40147</v>
      </c>
      <c r="L67" s="30">
        <v>719</v>
      </c>
      <c r="M67" s="30" t="s">
        <v>56</v>
      </c>
      <c r="N67" s="48">
        <v>1151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79.5</v>
      </c>
      <c r="F68" s="1">
        <v>2316.4</v>
      </c>
      <c r="G68" s="37">
        <v>71381.3</v>
      </c>
      <c r="H68" s="37">
        <v>7138.13</v>
      </c>
      <c r="I68" s="47">
        <v>39268</v>
      </c>
      <c r="J68" s="47">
        <v>40147</v>
      </c>
      <c r="K68" s="47">
        <v>40147</v>
      </c>
      <c r="L68" s="30">
        <v>719</v>
      </c>
      <c r="M68" s="30" t="s">
        <v>56</v>
      </c>
      <c r="N68" s="48">
        <v>879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52.1</v>
      </c>
      <c r="F69" s="1">
        <v>811.2</v>
      </c>
      <c r="G69" s="37">
        <v>34645.31</v>
      </c>
      <c r="H69" s="37">
        <v>3464.53</v>
      </c>
      <c r="I69" s="47">
        <v>38912</v>
      </c>
      <c r="J69" s="47">
        <v>40147</v>
      </c>
      <c r="K69" s="47">
        <v>40147</v>
      </c>
      <c r="L69" s="30">
        <v>719</v>
      </c>
      <c r="M69" s="30" t="s">
        <v>83</v>
      </c>
      <c r="N69" s="48">
        <v>1235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16.5</v>
      </c>
      <c r="F70" s="1">
        <v>90</v>
      </c>
      <c r="G70" s="37">
        <v>6590.88</v>
      </c>
      <c r="H70" s="37">
        <v>659.09</v>
      </c>
      <c r="I70" s="47">
        <v>39231</v>
      </c>
      <c r="J70" s="47">
        <v>40147</v>
      </c>
      <c r="K70" s="47">
        <v>40147</v>
      </c>
      <c r="L70" s="30">
        <v>719</v>
      </c>
      <c r="M70" s="30" t="s">
        <v>146</v>
      </c>
      <c r="N70" s="48">
        <v>916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10.5</v>
      </c>
      <c r="F71" s="1">
        <v>112.8</v>
      </c>
      <c r="G71" s="37">
        <v>4532</v>
      </c>
      <c r="H71" s="37">
        <v>453.2</v>
      </c>
      <c r="I71" s="47">
        <v>39337</v>
      </c>
      <c r="J71" s="47">
        <v>40147</v>
      </c>
      <c r="K71" s="47">
        <v>40147</v>
      </c>
      <c r="L71" s="30">
        <v>719</v>
      </c>
      <c r="M71" s="30" t="s">
        <v>110</v>
      </c>
      <c r="N71" s="48">
        <v>810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30.1</v>
      </c>
      <c r="F72" s="1">
        <v>428</v>
      </c>
      <c r="G72" s="37">
        <v>15431.01</v>
      </c>
      <c r="H72" s="37">
        <v>1543.1</v>
      </c>
      <c r="I72" s="47">
        <v>39248</v>
      </c>
      <c r="J72" s="47">
        <v>40147</v>
      </c>
      <c r="K72" s="47">
        <v>40147</v>
      </c>
      <c r="L72" s="30">
        <v>719</v>
      </c>
      <c r="M72" s="30" t="s">
        <v>73</v>
      </c>
      <c r="N72" s="48">
        <v>899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48.6</v>
      </c>
      <c r="F73" s="1">
        <v>1038.77</v>
      </c>
      <c r="G73" s="37">
        <v>46932.61</v>
      </c>
      <c r="H73" s="37">
        <v>4693.26</v>
      </c>
      <c r="I73" s="47">
        <v>38951</v>
      </c>
      <c r="J73" s="47">
        <v>40147</v>
      </c>
      <c r="K73" s="47">
        <v>40147</v>
      </c>
      <c r="L73" s="30">
        <v>719</v>
      </c>
      <c r="M73" s="30" t="s">
        <v>83</v>
      </c>
      <c r="N73" s="48">
        <v>1196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27</v>
      </c>
      <c r="F74" s="1">
        <v>414</v>
      </c>
      <c r="G74" s="37">
        <v>11403.17</v>
      </c>
      <c r="H74" s="37">
        <v>11403.17</v>
      </c>
      <c r="I74" s="47">
        <v>39352</v>
      </c>
      <c r="J74" s="47">
        <v>40147</v>
      </c>
      <c r="K74" s="47">
        <v>40147</v>
      </c>
      <c r="L74" s="30">
        <v>719</v>
      </c>
      <c r="M74" s="30" t="s">
        <v>155</v>
      </c>
      <c r="N74" s="48">
        <v>795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108.9</v>
      </c>
      <c r="F75" s="1">
        <v>2232.67</v>
      </c>
      <c r="G75" s="37">
        <v>93764</v>
      </c>
      <c r="H75" s="37">
        <v>9376.4</v>
      </c>
      <c r="I75" s="47">
        <v>38952</v>
      </c>
      <c r="J75" s="47">
        <v>40147</v>
      </c>
      <c r="K75" s="47">
        <v>40147</v>
      </c>
      <c r="L75" s="30">
        <v>719</v>
      </c>
      <c r="M75" s="30" t="s">
        <v>83</v>
      </c>
      <c r="N75" s="48">
        <v>1195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85</v>
      </c>
      <c r="F76" s="1">
        <v>1581</v>
      </c>
      <c r="G76" s="37">
        <v>49637.37</v>
      </c>
      <c r="H76" s="37">
        <v>4963.74</v>
      </c>
      <c r="I76" s="47">
        <v>39069</v>
      </c>
      <c r="J76" s="47">
        <v>40147</v>
      </c>
      <c r="K76" s="47">
        <v>40147</v>
      </c>
      <c r="L76" s="30">
        <v>719</v>
      </c>
      <c r="M76" s="30" t="s">
        <v>83</v>
      </c>
      <c r="N76" s="48">
        <v>1078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15.2</v>
      </c>
      <c r="F77" s="1">
        <v>371.6</v>
      </c>
      <c r="G77" s="37">
        <v>14812.52</v>
      </c>
      <c r="H77" s="37">
        <v>1481.25</v>
      </c>
      <c r="I77" s="47">
        <v>39255</v>
      </c>
      <c r="J77" s="47">
        <v>40147</v>
      </c>
      <c r="K77" s="47">
        <v>40147</v>
      </c>
      <c r="L77" s="30">
        <v>719</v>
      </c>
      <c r="M77" s="30" t="s">
        <v>162</v>
      </c>
      <c r="N77" s="48">
        <v>892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42.7</v>
      </c>
      <c r="F78" s="1">
        <v>733.2</v>
      </c>
      <c r="G78" s="37">
        <v>37549.3</v>
      </c>
      <c r="H78" s="37">
        <v>3754.93</v>
      </c>
      <c r="I78" s="47">
        <v>38912</v>
      </c>
      <c r="J78" s="47">
        <v>40147</v>
      </c>
      <c r="K78" s="47">
        <v>40147</v>
      </c>
      <c r="L78" s="30">
        <v>719</v>
      </c>
      <c r="M78" s="30" t="s">
        <v>83</v>
      </c>
      <c r="N78" s="48">
        <v>1235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58.7</v>
      </c>
      <c r="F79" s="1">
        <v>1037.84</v>
      </c>
      <c r="G79" s="37">
        <v>31503.11</v>
      </c>
      <c r="H79" s="37">
        <v>3150.31</v>
      </c>
      <c r="I79" s="47">
        <v>39188</v>
      </c>
      <c r="J79" s="47">
        <v>40147</v>
      </c>
      <c r="K79" s="47">
        <v>40147</v>
      </c>
      <c r="L79" s="30">
        <v>719</v>
      </c>
      <c r="M79" s="30" t="s">
        <v>167</v>
      </c>
      <c r="N79" s="48">
        <v>959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28.1</v>
      </c>
      <c r="F80" s="1">
        <v>529.25</v>
      </c>
      <c r="G80" s="37">
        <v>17860.24</v>
      </c>
      <c r="H80" s="37">
        <v>1786.02</v>
      </c>
      <c r="I80" s="47">
        <v>38981</v>
      </c>
      <c r="J80" s="47">
        <v>40147</v>
      </c>
      <c r="K80" s="47">
        <v>40147</v>
      </c>
      <c r="L80" s="30">
        <v>719</v>
      </c>
      <c r="M80" s="30" t="s">
        <v>56</v>
      </c>
      <c r="N80" s="48">
        <v>1166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24</v>
      </c>
      <c r="F81" s="1">
        <v>343</v>
      </c>
      <c r="G81" s="37">
        <v>11245.15</v>
      </c>
      <c r="H81" s="37">
        <v>1124.52</v>
      </c>
      <c r="I81" s="47">
        <v>39219</v>
      </c>
      <c r="J81" s="47">
        <v>40147</v>
      </c>
      <c r="K81" s="47">
        <v>40147</v>
      </c>
      <c r="L81" s="30">
        <v>719</v>
      </c>
      <c r="M81" s="30" t="s">
        <v>89</v>
      </c>
      <c r="N81" s="48">
        <v>928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155.5</v>
      </c>
      <c r="F82" s="1">
        <v>2177.68</v>
      </c>
      <c r="G82" s="37">
        <v>113676.95</v>
      </c>
      <c r="H82" s="37">
        <v>39786.93</v>
      </c>
      <c r="I82" s="47">
        <v>38953</v>
      </c>
      <c r="J82" s="47">
        <v>40147</v>
      </c>
      <c r="K82" s="47">
        <v>40147</v>
      </c>
      <c r="L82" s="30">
        <v>719</v>
      </c>
      <c r="M82" s="30" t="s">
        <v>53</v>
      </c>
      <c r="N82" s="48">
        <v>1194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92</v>
      </c>
      <c r="F83" s="1">
        <v>3005.2</v>
      </c>
      <c r="G83" s="37">
        <v>110488.35</v>
      </c>
      <c r="H83" s="37">
        <v>11048.84</v>
      </c>
      <c r="I83" s="47">
        <v>39279</v>
      </c>
      <c r="J83" s="47">
        <v>40147</v>
      </c>
      <c r="K83" s="47">
        <v>40147</v>
      </c>
      <c r="L83" s="30">
        <v>719</v>
      </c>
      <c r="M83" s="30" t="s">
        <v>176</v>
      </c>
      <c r="N83" s="48">
        <v>868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61.1</v>
      </c>
      <c r="F84" s="1">
        <v>1262</v>
      </c>
      <c r="G84" s="37">
        <v>35256.55</v>
      </c>
      <c r="H84" s="37">
        <v>3525.66</v>
      </c>
      <c r="I84" s="47">
        <v>39352</v>
      </c>
      <c r="J84" s="47">
        <v>40147</v>
      </c>
      <c r="K84" s="47">
        <v>40147</v>
      </c>
      <c r="L84" s="30">
        <v>719</v>
      </c>
      <c r="M84" s="30" t="s">
        <v>155</v>
      </c>
      <c r="N84" s="48">
        <v>795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31.1</v>
      </c>
      <c r="F85" s="1">
        <v>368.9</v>
      </c>
      <c r="G85" s="37">
        <v>10439.05</v>
      </c>
      <c r="H85" s="37">
        <v>1043.91</v>
      </c>
      <c r="I85" s="47">
        <v>39337</v>
      </c>
      <c r="J85" s="47">
        <v>40147</v>
      </c>
      <c r="K85" s="47">
        <v>40147</v>
      </c>
      <c r="L85" s="30">
        <v>719</v>
      </c>
      <c r="M85" s="30" t="s">
        <v>155</v>
      </c>
      <c r="N85" s="48">
        <v>810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16.3</v>
      </c>
      <c r="F86" s="1">
        <v>280</v>
      </c>
      <c r="G86" s="37">
        <v>6486.75</v>
      </c>
      <c r="H86" s="37">
        <v>648.68</v>
      </c>
      <c r="I86" s="47">
        <v>39297</v>
      </c>
      <c r="J86" s="47">
        <v>40147</v>
      </c>
      <c r="K86" s="47">
        <v>40147</v>
      </c>
      <c r="L86" s="30">
        <v>719</v>
      </c>
      <c r="M86" s="30" t="s">
        <v>66</v>
      </c>
      <c r="N86" s="48">
        <v>850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79.8</v>
      </c>
      <c r="F87" s="1">
        <v>2359</v>
      </c>
      <c r="G87" s="37">
        <v>103966.8</v>
      </c>
      <c r="H87" s="37">
        <v>10396.68</v>
      </c>
      <c r="I87" s="47">
        <v>38996</v>
      </c>
      <c r="J87" s="47">
        <v>40147</v>
      </c>
      <c r="K87" s="47">
        <v>40147</v>
      </c>
      <c r="L87" s="30">
        <v>719</v>
      </c>
      <c r="M87" s="30" t="s">
        <v>56</v>
      </c>
      <c r="N87" s="48">
        <v>1151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57.7</v>
      </c>
      <c r="F88" s="1">
        <v>943</v>
      </c>
      <c r="G88" s="37">
        <v>38360</v>
      </c>
      <c r="H88" s="37">
        <v>3836</v>
      </c>
      <c r="I88" s="47">
        <v>38996</v>
      </c>
      <c r="J88" s="47">
        <v>40147</v>
      </c>
      <c r="K88" s="47">
        <v>40147</v>
      </c>
      <c r="L88" s="30">
        <v>719</v>
      </c>
      <c r="M88" s="30" t="s">
        <v>56</v>
      </c>
      <c r="N88" s="48">
        <v>1151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44</v>
      </c>
      <c r="F89" s="1">
        <v>698</v>
      </c>
      <c r="G89" s="37">
        <v>21585.34</v>
      </c>
      <c r="H89" s="37">
        <v>15541.46</v>
      </c>
      <c r="I89" s="47">
        <v>39325</v>
      </c>
      <c r="J89" s="47">
        <v>40147</v>
      </c>
      <c r="K89" s="47">
        <v>40147</v>
      </c>
      <c r="L89" s="30">
        <v>719</v>
      </c>
      <c r="M89" s="30" t="s">
        <v>80</v>
      </c>
      <c r="N89" s="48">
        <v>822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36.1</v>
      </c>
      <c r="F90" s="1">
        <v>792</v>
      </c>
      <c r="G90" s="37">
        <v>32333.37</v>
      </c>
      <c r="H90" s="37">
        <v>3233.34</v>
      </c>
      <c r="I90" s="47">
        <v>39288</v>
      </c>
      <c r="J90" s="47">
        <v>40147</v>
      </c>
      <c r="K90" s="47">
        <v>40147</v>
      </c>
      <c r="L90" s="30">
        <v>719</v>
      </c>
      <c r="M90" s="30" t="s">
        <v>167</v>
      </c>
      <c r="N90" s="48">
        <v>859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90.2</v>
      </c>
      <c r="F91" s="1">
        <v>1918</v>
      </c>
      <c r="G91" s="37">
        <v>81444.99</v>
      </c>
      <c r="H91" s="37">
        <v>81444.99</v>
      </c>
      <c r="I91" s="47">
        <v>39279</v>
      </c>
      <c r="J91" s="47">
        <v>40329</v>
      </c>
      <c r="K91" s="47">
        <v>40329</v>
      </c>
      <c r="L91" s="30">
        <v>901</v>
      </c>
      <c r="M91" s="30" t="s">
        <v>56</v>
      </c>
      <c r="N91" s="48">
        <v>1050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82</v>
      </c>
      <c r="F92" s="1">
        <v>1253</v>
      </c>
      <c r="G92" s="37">
        <v>27431.2</v>
      </c>
      <c r="H92" s="37">
        <v>2743.12</v>
      </c>
      <c r="I92" s="47">
        <v>39281</v>
      </c>
      <c r="J92" s="47">
        <v>40329</v>
      </c>
      <c r="K92" s="47">
        <v>40329</v>
      </c>
      <c r="L92" s="30">
        <v>901</v>
      </c>
      <c r="M92" s="30" t="s">
        <v>110</v>
      </c>
      <c r="N92" s="48">
        <v>1048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90</v>
      </c>
      <c r="F93" s="1">
        <v>1659.3</v>
      </c>
      <c r="G93" s="37">
        <v>44629.33</v>
      </c>
      <c r="H93" s="37">
        <v>4462.93</v>
      </c>
      <c r="I93" s="47">
        <v>39274</v>
      </c>
      <c r="J93" s="47">
        <v>40329</v>
      </c>
      <c r="K93" s="47">
        <v>40329</v>
      </c>
      <c r="L93" s="30">
        <v>901</v>
      </c>
      <c r="M93" s="30" t="s">
        <v>110</v>
      </c>
      <c r="N93" s="48">
        <v>1055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84.8</v>
      </c>
      <c r="F94" s="1">
        <v>1859</v>
      </c>
      <c r="G94" s="37">
        <v>61006.22</v>
      </c>
      <c r="H94" s="37">
        <v>6100.62</v>
      </c>
      <c r="I94" s="47">
        <v>39350</v>
      </c>
      <c r="J94" s="47">
        <v>40329</v>
      </c>
      <c r="K94" s="47">
        <v>40329</v>
      </c>
      <c r="L94" s="30">
        <v>901</v>
      </c>
      <c r="M94" s="30" t="s">
        <v>167</v>
      </c>
      <c r="N94" s="48">
        <v>979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21.1</v>
      </c>
      <c r="F95" s="1">
        <v>308</v>
      </c>
      <c r="G95" s="37">
        <v>7080</v>
      </c>
      <c r="H95" s="37">
        <v>708</v>
      </c>
      <c r="I95" s="47">
        <v>39393</v>
      </c>
      <c r="J95" s="47">
        <v>40329</v>
      </c>
      <c r="K95" s="47">
        <v>40329</v>
      </c>
      <c r="L95" s="30">
        <v>901</v>
      </c>
      <c r="M95" s="30" t="s">
        <v>73</v>
      </c>
      <c r="N95" s="48">
        <v>936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53</v>
      </c>
      <c r="F96" s="1">
        <v>437.8</v>
      </c>
      <c r="G96" s="37">
        <v>13357.69</v>
      </c>
      <c r="H96" s="37">
        <v>1335.77</v>
      </c>
      <c r="I96" s="47">
        <v>39255</v>
      </c>
      <c r="J96" s="47">
        <v>40329</v>
      </c>
      <c r="K96" s="47">
        <v>40329</v>
      </c>
      <c r="L96" s="30">
        <v>901</v>
      </c>
      <c r="M96" s="30" t="s">
        <v>162</v>
      </c>
      <c r="N96" s="48">
        <v>1074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103.1</v>
      </c>
      <c r="F97" s="1">
        <v>1370.8</v>
      </c>
      <c r="G97" s="37">
        <v>40371.4</v>
      </c>
      <c r="H97" s="37">
        <v>4037.14</v>
      </c>
      <c r="I97" s="47">
        <v>39346</v>
      </c>
      <c r="J97" s="47">
        <v>40329</v>
      </c>
      <c r="K97" s="47">
        <v>40329</v>
      </c>
      <c r="L97" s="30">
        <v>901</v>
      </c>
      <c r="M97" s="30" t="s">
        <v>53</v>
      </c>
      <c r="N97" s="48">
        <v>983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23.1</v>
      </c>
      <c r="F98" s="1">
        <v>258.6</v>
      </c>
      <c r="G98" s="37">
        <v>7400</v>
      </c>
      <c r="H98" s="37">
        <v>740</v>
      </c>
      <c r="I98" s="47">
        <v>39393</v>
      </c>
      <c r="J98" s="47">
        <v>40329</v>
      </c>
      <c r="K98" s="47">
        <v>40329</v>
      </c>
      <c r="L98" s="30">
        <v>901</v>
      </c>
      <c r="M98" s="30" t="s">
        <v>129</v>
      </c>
      <c r="N98" s="48">
        <v>936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36</v>
      </c>
      <c r="F99" s="1">
        <v>140</v>
      </c>
      <c r="G99" s="37">
        <v>8375.04</v>
      </c>
      <c r="H99" s="37">
        <v>837.5</v>
      </c>
      <c r="I99" s="47">
        <v>39281</v>
      </c>
      <c r="J99" s="47">
        <v>40329</v>
      </c>
      <c r="K99" s="47">
        <v>40329</v>
      </c>
      <c r="L99" s="30">
        <v>901</v>
      </c>
      <c r="M99" s="30" t="s">
        <v>209</v>
      </c>
      <c r="N99" s="48">
        <v>1048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62.1</v>
      </c>
      <c r="F100" s="1">
        <v>1216.6</v>
      </c>
      <c r="G100" s="37">
        <v>24613</v>
      </c>
      <c r="H100" s="37">
        <v>2461.3</v>
      </c>
      <c r="I100" s="47">
        <v>39350</v>
      </c>
      <c r="J100" s="47">
        <v>40329</v>
      </c>
      <c r="K100" s="47">
        <v>40329</v>
      </c>
      <c r="L100" s="30">
        <v>901</v>
      </c>
      <c r="M100" s="30" t="s">
        <v>66</v>
      </c>
      <c r="N100" s="48">
        <v>979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182.7</v>
      </c>
      <c r="F101" s="1">
        <v>1213.6</v>
      </c>
      <c r="G101" s="37">
        <v>75275.26</v>
      </c>
      <c r="H101" s="37">
        <v>9744.97</v>
      </c>
      <c r="I101" s="47">
        <v>39225</v>
      </c>
      <c r="J101" s="47">
        <v>40329</v>
      </c>
      <c r="K101" s="47">
        <v>40329</v>
      </c>
      <c r="L101" s="30">
        <v>901</v>
      </c>
      <c r="M101" s="30" t="s">
        <v>214</v>
      </c>
      <c r="N101" s="48">
        <v>1104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20.2</v>
      </c>
      <c r="F102" s="1">
        <v>225.7</v>
      </c>
      <c r="G102" s="37">
        <v>6878.45</v>
      </c>
      <c r="H102" s="37">
        <v>687.85</v>
      </c>
      <c r="I102" s="47">
        <v>39325</v>
      </c>
      <c r="J102" s="47">
        <v>40329</v>
      </c>
      <c r="K102" s="47">
        <v>40329</v>
      </c>
      <c r="L102" s="30">
        <v>901</v>
      </c>
      <c r="M102" s="30" t="s">
        <v>80</v>
      </c>
      <c r="N102" s="48">
        <v>1004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32.2</v>
      </c>
      <c r="F103" s="1">
        <v>255.8</v>
      </c>
      <c r="G103" s="37">
        <v>7720</v>
      </c>
      <c r="H103" s="37">
        <v>772</v>
      </c>
      <c r="I103" s="47">
        <v>39406</v>
      </c>
      <c r="J103" s="47">
        <v>40329</v>
      </c>
      <c r="K103" s="47">
        <v>40329</v>
      </c>
      <c r="L103" s="30">
        <v>901</v>
      </c>
      <c r="M103" s="30" t="s">
        <v>219</v>
      </c>
      <c r="N103" s="48">
        <v>923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214.4</v>
      </c>
      <c r="F104" s="1">
        <v>2224.7</v>
      </c>
      <c r="G104" s="37">
        <v>100749.01</v>
      </c>
      <c r="H104" s="37">
        <v>62464.38</v>
      </c>
      <c r="I104" s="47">
        <v>39244</v>
      </c>
      <c r="J104" s="47">
        <v>40329</v>
      </c>
      <c r="K104" s="47">
        <v>40329</v>
      </c>
      <c r="L104" s="30">
        <v>901</v>
      </c>
      <c r="M104" s="30" t="s">
        <v>222</v>
      </c>
      <c r="N104" s="48">
        <v>1085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23.4</v>
      </c>
      <c r="F105" s="1">
        <v>315.5</v>
      </c>
      <c r="G105" s="37">
        <v>10512.89</v>
      </c>
      <c r="H105" s="37">
        <v>1051.29</v>
      </c>
      <c r="I105" s="47">
        <v>39268</v>
      </c>
      <c r="J105" s="47">
        <v>40329</v>
      </c>
      <c r="K105" s="47">
        <v>40329</v>
      </c>
      <c r="L105" s="30">
        <v>901</v>
      </c>
      <c r="M105" s="30" t="s">
        <v>80</v>
      </c>
      <c r="N105" s="48">
        <v>1061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84</v>
      </c>
      <c r="F106" s="1">
        <v>1051</v>
      </c>
      <c r="G106" s="37">
        <v>24372.42</v>
      </c>
      <c r="H106" s="37">
        <v>2437.24</v>
      </c>
      <c r="I106" s="47">
        <v>39197</v>
      </c>
      <c r="J106" s="47">
        <v>40329</v>
      </c>
      <c r="K106" s="47">
        <v>40329</v>
      </c>
      <c r="L106" s="30">
        <v>901</v>
      </c>
      <c r="M106" s="30" t="s">
        <v>176</v>
      </c>
      <c r="N106" s="48">
        <v>1132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15</v>
      </c>
      <c r="F107" s="1">
        <v>416.3</v>
      </c>
      <c r="G107" s="37">
        <v>8619.75</v>
      </c>
      <c r="H107" s="37">
        <v>861.98</v>
      </c>
      <c r="I107" s="47">
        <v>39372</v>
      </c>
      <c r="J107" s="47">
        <v>40329</v>
      </c>
      <c r="K107" s="47">
        <v>40329</v>
      </c>
      <c r="L107" s="30">
        <v>901</v>
      </c>
      <c r="M107" s="30" t="s">
        <v>146</v>
      </c>
      <c r="N107" s="48">
        <v>957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54</v>
      </c>
      <c r="F108" s="1">
        <v>573.6</v>
      </c>
      <c r="G108" s="37">
        <v>29888.15</v>
      </c>
      <c r="H108" s="37">
        <v>2988.82</v>
      </c>
      <c r="I108" s="47">
        <v>39212</v>
      </c>
      <c r="J108" s="47">
        <v>40329</v>
      </c>
      <c r="K108" s="47">
        <v>40329</v>
      </c>
      <c r="L108" s="30">
        <v>901</v>
      </c>
      <c r="M108" s="30" t="s">
        <v>83</v>
      </c>
      <c r="N108" s="48">
        <v>1117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287.6</v>
      </c>
      <c r="F109" s="1">
        <v>5198.5</v>
      </c>
      <c r="G109" s="37">
        <v>158671.5</v>
      </c>
      <c r="H109" s="37">
        <v>15867.15</v>
      </c>
      <c r="I109" s="47">
        <v>39346</v>
      </c>
      <c r="J109" s="47">
        <v>40329</v>
      </c>
      <c r="K109" s="47">
        <v>40329</v>
      </c>
      <c r="L109" s="30">
        <v>901</v>
      </c>
      <c r="M109" s="30" t="s">
        <v>53</v>
      </c>
      <c r="N109" s="48">
        <v>983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17.6</v>
      </c>
      <c r="F110" s="1">
        <v>199.9</v>
      </c>
      <c r="G110" s="37">
        <v>4189.2</v>
      </c>
      <c r="H110" s="37">
        <v>418.92</v>
      </c>
      <c r="I110" s="47">
        <v>39337</v>
      </c>
      <c r="J110" s="47">
        <v>40512</v>
      </c>
      <c r="K110" s="47">
        <v>40512</v>
      </c>
      <c r="L110" s="30">
        <v>1084</v>
      </c>
      <c r="M110" s="30" t="s">
        <v>155</v>
      </c>
      <c r="N110" s="48">
        <v>1175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53.4</v>
      </c>
      <c r="F111" s="1">
        <v>218.8</v>
      </c>
      <c r="G111" s="37">
        <v>18533.4</v>
      </c>
      <c r="H111" s="37">
        <v>1853.34</v>
      </c>
      <c r="I111" s="47">
        <v>39373</v>
      </c>
      <c r="J111" s="47">
        <v>40512</v>
      </c>
      <c r="K111" s="47">
        <v>40512</v>
      </c>
      <c r="L111" s="30">
        <v>1084</v>
      </c>
      <c r="M111" s="30" t="s">
        <v>110</v>
      </c>
      <c r="N111" s="48">
        <v>1139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86.5</v>
      </c>
      <c r="F112" s="1">
        <v>1701</v>
      </c>
      <c r="G112" s="37">
        <v>75474.27</v>
      </c>
      <c r="H112" s="37">
        <v>7547.43</v>
      </c>
      <c r="I112" s="47">
        <v>39351</v>
      </c>
      <c r="J112" s="47">
        <v>40512</v>
      </c>
      <c r="K112" s="47">
        <v>40512</v>
      </c>
      <c r="L112" s="30">
        <v>1084</v>
      </c>
      <c r="M112" s="30" t="s">
        <v>89</v>
      </c>
      <c r="N112" s="48">
        <v>1161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82</v>
      </c>
      <c r="F113" s="1">
        <v>1944</v>
      </c>
      <c r="G113" s="37">
        <v>71776</v>
      </c>
      <c r="H113" s="37">
        <v>7177.6</v>
      </c>
      <c r="I113" s="47">
        <v>39370</v>
      </c>
      <c r="J113" s="47">
        <v>40512</v>
      </c>
      <c r="K113" s="47">
        <v>40512</v>
      </c>
      <c r="L113" s="30">
        <v>1084</v>
      </c>
      <c r="M113" s="30" t="s">
        <v>83</v>
      </c>
      <c r="N113" s="48">
        <v>1142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64</v>
      </c>
      <c r="D114" s="2" t="s">
        <v>242</v>
      </c>
      <c r="E114" s="1">
        <v>25.4</v>
      </c>
      <c r="F114" s="1">
        <v>267</v>
      </c>
      <c r="G114" s="37">
        <v>6265.5</v>
      </c>
      <c r="H114" s="37">
        <v>626.55</v>
      </c>
      <c r="I114" s="47">
        <v>39373</v>
      </c>
      <c r="J114" s="47">
        <v>40512</v>
      </c>
      <c r="K114" s="47">
        <v>40512</v>
      </c>
      <c r="L114" s="30">
        <v>1084</v>
      </c>
      <c r="M114" s="30" t="s">
        <v>73</v>
      </c>
      <c r="N114" s="48">
        <v>1139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115.5</v>
      </c>
      <c r="F115" s="1">
        <v>1939.1</v>
      </c>
      <c r="G115" s="37">
        <v>56501.42</v>
      </c>
      <c r="H115" s="37">
        <v>5650.14</v>
      </c>
      <c r="I115" s="47">
        <v>39402</v>
      </c>
      <c r="J115" s="47">
        <v>40512</v>
      </c>
      <c r="K115" s="47">
        <v>40512</v>
      </c>
      <c r="L115" s="30">
        <v>1084</v>
      </c>
      <c r="M115" s="30" t="s">
        <v>73</v>
      </c>
      <c r="N115" s="48">
        <v>1110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62</v>
      </c>
      <c r="F116" s="1">
        <v>1207</v>
      </c>
      <c r="G116" s="37">
        <v>32037.75</v>
      </c>
      <c r="H116" s="37">
        <v>3203.78</v>
      </c>
      <c r="I116" s="47">
        <v>39386</v>
      </c>
      <c r="J116" s="47">
        <v>40512</v>
      </c>
      <c r="K116" s="47">
        <v>40512</v>
      </c>
      <c r="L116" s="30">
        <v>1084</v>
      </c>
      <c r="M116" s="30" t="s">
        <v>56</v>
      </c>
      <c r="N116" s="48">
        <v>1126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72</v>
      </c>
      <c r="F117" s="1">
        <v>767</v>
      </c>
      <c r="G117" s="37">
        <v>16716.4</v>
      </c>
      <c r="H117" s="37">
        <v>2286.64</v>
      </c>
      <c r="I117" s="47">
        <v>39406</v>
      </c>
      <c r="J117" s="47">
        <v>40512</v>
      </c>
      <c r="K117" s="47">
        <v>40512</v>
      </c>
      <c r="L117" s="30">
        <v>1084</v>
      </c>
      <c r="M117" s="30" t="s">
        <v>129</v>
      </c>
      <c r="N117" s="48">
        <v>1106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3.2</v>
      </c>
      <c r="F118" s="1">
        <v>27.4</v>
      </c>
      <c r="G118" s="37">
        <v>614.59</v>
      </c>
      <c r="H118" s="37">
        <v>61.46</v>
      </c>
      <c r="I118" s="47">
        <v>39353</v>
      </c>
      <c r="J118" s="47">
        <v>40512</v>
      </c>
      <c r="K118" s="47">
        <v>40512</v>
      </c>
      <c r="L118" s="30">
        <v>1084</v>
      </c>
      <c r="M118" s="30" t="s">
        <v>209</v>
      </c>
      <c r="N118" s="48">
        <v>1159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44.5</v>
      </c>
      <c r="F119" s="1">
        <v>982</v>
      </c>
      <c r="G119" s="37">
        <v>25191.25</v>
      </c>
      <c r="H119" s="37">
        <v>8816.94</v>
      </c>
      <c r="I119" s="47">
        <v>39197</v>
      </c>
      <c r="J119" s="47">
        <v>40512</v>
      </c>
      <c r="K119" s="47">
        <v>40512</v>
      </c>
      <c r="L119" s="30">
        <v>1084</v>
      </c>
      <c r="M119" s="30" t="s">
        <v>110</v>
      </c>
      <c r="N119" s="48">
        <v>1315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67.3</v>
      </c>
      <c r="F120" s="1">
        <v>2143</v>
      </c>
      <c r="G120" s="37">
        <v>82319.53</v>
      </c>
      <c r="H120" s="37">
        <v>8231.95</v>
      </c>
      <c r="I120" s="47">
        <v>39279</v>
      </c>
      <c r="J120" s="47">
        <v>40329</v>
      </c>
      <c r="K120" s="47">
        <v>40512</v>
      </c>
      <c r="L120" s="30">
        <v>1084</v>
      </c>
      <c r="M120" s="30" t="s">
        <v>56</v>
      </c>
      <c r="N120" s="48">
        <v>1233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38.4</v>
      </c>
      <c r="F121" s="1">
        <v>1125</v>
      </c>
      <c r="G121" s="37">
        <v>42651.75</v>
      </c>
      <c r="H121" s="37">
        <v>4265.18</v>
      </c>
      <c r="I121" s="47">
        <v>39205</v>
      </c>
      <c r="J121" s="47">
        <v>40512</v>
      </c>
      <c r="K121" s="47">
        <v>40512</v>
      </c>
      <c r="L121" s="30">
        <v>1084</v>
      </c>
      <c r="M121" s="30" t="s">
        <v>257</v>
      </c>
      <c r="N121" s="48">
        <v>1307</v>
      </c>
      <c r="O121" s="48"/>
      <c r="P121" s="48"/>
      <c r="Q121" s="48"/>
      <c r="R121" s="48"/>
    </row>
    <row r="122" spans="2:18" s="2" customFormat="1" ht="11.25">
      <c r="B122" s="66" t="s">
        <v>258</v>
      </c>
      <c r="C122" s="64" t="s">
        <v>51</v>
      </c>
      <c r="D122" s="2" t="s">
        <v>259</v>
      </c>
      <c r="E122" s="1">
        <v>85</v>
      </c>
      <c r="F122" s="1">
        <v>726.3</v>
      </c>
      <c r="G122" s="37">
        <v>20731.06</v>
      </c>
      <c r="H122" s="37">
        <v>2073.11</v>
      </c>
      <c r="I122" s="47">
        <v>39380</v>
      </c>
      <c r="J122" s="47">
        <v>40512</v>
      </c>
      <c r="K122" s="47">
        <v>40512</v>
      </c>
      <c r="L122" s="30">
        <v>1084</v>
      </c>
      <c r="M122" s="30" t="s">
        <v>214</v>
      </c>
      <c r="N122" s="48">
        <v>1132</v>
      </c>
      <c r="O122" s="48"/>
      <c r="P122" s="48"/>
      <c r="Q122" s="48"/>
      <c r="R122" s="48"/>
    </row>
    <row r="123" spans="2:18" s="2" customFormat="1" ht="11.25">
      <c r="B123" s="66" t="s">
        <v>260</v>
      </c>
      <c r="C123" s="64" t="s">
        <v>51</v>
      </c>
      <c r="D123" s="2" t="s">
        <v>261</v>
      </c>
      <c r="E123" s="1">
        <v>49.8</v>
      </c>
      <c r="F123" s="1">
        <v>592.3</v>
      </c>
      <c r="G123" s="37">
        <v>18958.25</v>
      </c>
      <c r="H123" s="37">
        <v>1895.83</v>
      </c>
      <c r="I123" s="47">
        <v>39370</v>
      </c>
      <c r="J123" s="47">
        <v>40512</v>
      </c>
      <c r="K123" s="47">
        <v>40512</v>
      </c>
      <c r="L123" s="30">
        <v>1084</v>
      </c>
      <c r="M123" s="30" t="s">
        <v>83</v>
      </c>
      <c r="N123" s="48">
        <v>1142</v>
      </c>
      <c r="O123" s="48"/>
      <c r="P123" s="48"/>
      <c r="Q123" s="48"/>
      <c r="R123" s="48"/>
    </row>
    <row r="124" spans="2:18" s="2" customFormat="1" ht="11.25">
      <c r="B124" s="66" t="s">
        <v>262</v>
      </c>
      <c r="C124" s="64" t="s">
        <v>51</v>
      </c>
      <c r="D124" s="2" t="s">
        <v>263</v>
      </c>
      <c r="E124" s="1">
        <v>30.1</v>
      </c>
      <c r="F124" s="1">
        <v>653</v>
      </c>
      <c r="G124" s="37">
        <v>26174.6</v>
      </c>
      <c r="H124" s="37">
        <v>26174.6</v>
      </c>
      <c r="I124" s="47">
        <v>39274</v>
      </c>
      <c r="J124" s="47">
        <v>40512</v>
      </c>
      <c r="K124" s="47">
        <v>40512</v>
      </c>
      <c r="L124" s="30">
        <v>1084</v>
      </c>
      <c r="M124" s="30" t="s">
        <v>110</v>
      </c>
      <c r="N124" s="48">
        <v>1238</v>
      </c>
      <c r="O124" s="48"/>
      <c r="P124" s="48"/>
      <c r="Q124" s="48"/>
      <c r="R124" s="48"/>
    </row>
    <row r="125" spans="2:18" s="2" customFormat="1" ht="11.25">
      <c r="B125" s="66" t="s">
        <v>264</v>
      </c>
      <c r="C125" s="64" t="s">
        <v>51</v>
      </c>
      <c r="D125" s="2" t="s">
        <v>265</v>
      </c>
      <c r="E125" s="1">
        <v>33</v>
      </c>
      <c r="F125" s="1">
        <v>711</v>
      </c>
      <c r="G125" s="37">
        <v>13773.14</v>
      </c>
      <c r="H125" s="37">
        <v>1377.31</v>
      </c>
      <c r="I125" s="47">
        <v>39420</v>
      </c>
      <c r="J125" s="47">
        <v>40694</v>
      </c>
      <c r="K125" s="47">
        <v>40694</v>
      </c>
      <c r="L125" s="30">
        <v>1266</v>
      </c>
      <c r="M125" s="30" t="s">
        <v>162</v>
      </c>
      <c r="N125" s="48">
        <v>1274</v>
      </c>
      <c r="O125" s="48"/>
      <c r="P125" s="48"/>
      <c r="Q125" s="48"/>
      <c r="R125" s="48"/>
    </row>
    <row r="126" spans="2:18" s="2" customFormat="1" ht="11.25">
      <c r="B126" s="66" t="s">
        <v>266</v>
      </c>
      <c r="C126" s="64" t="s">
        <v>51</v>
      </c>
      <c r="D126" s="2" t="s">
        <v>267</v>
      </c>
      <c r="E126" s="1">
        <v>184</v>
      </c>
      <c r="F126" s="1">
        <v>3890.4</v>
      </c>
      <c r="G126" s="37">
        <v>125120.6</v>
      </c>
      <c r="H126" s="37">
        <v>12512.06</v>
      </c>
      <c r="I126" s="47">
        <v>39406</v>
      </c>
      <c r="J126" s="47">
        <v>40694</v>
      </c>
      <c r="K126" s="47">
        <v>40694</v>
      </c>
      <c r="L126" s="30">
        <v>1266</v>
      </c>
      <c r="M126" s="30" t="s">
        <v>129</v>
      </c>
      <c r="N126" s="48">
        <v>1288</v>
      </c>
      <c r="O126" s="48"/>
      <c r="P126" s="48"/>
      <c r="Q126" s="48"/>
      <c r="R126" s="48"/>
    </row>
    <row r="127" spans="2:18" s="2" customFormat="1" ht="11.25">
      <c r="B127" s="66" t="s">
        <v>268</v>
      </c>
      <c r="C127" s="64" t="s">
        <v>51</v>
      </c>
      <c r="D127" s="2" t="s">
        <v>269</v>
      </c>
      <c r="E127" s="1">
        <v>55</v>
      </c>
      <c r="F127" s="1">
        <v>923.8</v>
      </c>
      <c r="G127" s="37">
        <v>31157.08</v>
      </c>
      <c r="H127" s="37">
        <v>3115.71</v>
      </c>
      <c r="I127" s="47">
        <v>39188</v>
      </c>
      <c r="J127" s="47">
        <v>40694</v>
      </c>
      <c r="K127" s="47">
        <v>40694</v>
      </c>
      <c r="L127" s="30">
        <v>1266</v>
      </c>
      <c r="M127" s="30" t="s">
        <v>167</v>
      </c>
      <c r="N127" s="48">
        <v>1506</v>
      </c>
      <c r="O127" s="48"/>
      <c r="P127" s="48"/>
      <c r="Q127" s="48"/>
      <c r="R127" s="48"/>
    </row>
    <row r="128" spans="2:18" s="2" customFormat="1" ht="11.25">
      <c r="B128" s="66" t="s">
        <v>270</v>
      </c>
      <c r="C128" s="64" t="s">
        <v>51</v>
      </c>
      <c r="D128" s="2" t="s">
        <v>271</v>
      </c>
      <c r="E128" s="1">
        <v>184</v>
      </c>
      <c r="F128" s="1">
        <v>2571.2</v>
      </c>
      <c r="G128" s="37">
        <v>48697.65</v>
      </c>
      <c r="H128" s="37">
        <v>4869.77</v>
      </c>
      <c r="I128" s="47">
        <v>39407</v>
      </c>
      <c r="J128" s="47">
        <v>40694</v>
      </c>
      <c r="K128" s="47">
        <v>40694</v>
      </c>
      <c r="L128" s="30">
        <v>1266</v>
      </c>
      <c r="M128" s="30" t="s">
        <v>129</v>
      </c>
      <c r="N128" s="48">
        <v>1287</v>
      </c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2007-12-14T21:28:00Z</dcterms:modified>
  <cp:category/>
  <cp:version/>
  <cp:contentType/>
  <cp:contentStatus/>
</cp:coreProperties>
</file>