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'!$B$30:$N$390</definedName>
  </definedNames>
  <calcPr fullCalcOnLoad="1"/>
</workbook>
</file>

<file path=xl/sharedStrings.xml><?xml version="1.0" encoding="utf-8"?>
<sst xmlns="http://schemas.openxmlformats.org/spreadsheetml/2006/main" count="504" uniqueCount="292">
  <si>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</si>
  <si>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</si>
  <si>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</si>
  <si>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</si>
  <si>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</si>
  <si>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</si>
  <si>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</si>
  <si>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</si>
  <si>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</si>
  <si>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</si>
  <si>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</si>
  <si>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</si>
  <si>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</si>
  <si>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</si>
  <si>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</si>
  <si>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</si>
  <si>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</si>
  <si>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</si>
  <si>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</si>
  <si>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</si>
  <si>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</si>
  <si>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</si>
  <si>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</si>
  <si>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</si>
  <si>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</si>
  <si>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</si>
  <si>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</si>
  <si>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</si>
  <si>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</si>
  <si>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</si>
  <si>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</si>
  <si>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</si>
  <si>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</si>
  <si>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</si>
  <si>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</si>
  <si>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</si>
  <si>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</si>
  <si>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</si>
  <si>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</si>
  <si>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</si>
  <si>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</si>
  <si>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</si>
  <si>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</si>
  <si>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</si>
  <si>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</si>
  <si>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</si>
  <si>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</si>
  <si>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</si>
  <si>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</si>
  <si>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</si>
  <si>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321250601</t>
  </si>
  <si>
    <t>1</t>
  </si>
  <si>
    <t xml:space="preserve">YALMER 2 PATCH SALE           </t>
  </si>
  <si>
    <t xml:space="preserve">SANVILLE LOGGING, INC.        </t>
  </si>
  <si>
    <t>320220501</t>
  </si>
  <si>
    <t xml:space="preserve">CROOKED LAKE ROAD PINE        </t>
  </si>
  <si>
    <t xml:space="preserve">LAFLEUR FOREST PRODUCTS       </t>
  </si>
  <si>
    <t>321240601</t>
  </si>
  <si>
    <t xml:space="preserve">C4 PATCHES SALE               </t>
  </si>
  <si>
    <t>320320401</t>
  </si>
  <si>
    <t xml:space="preserve">DAN'S DETOUR                  </t>
  </si>
  <si>
    <t xml:space="preserve">S.D. WARREN COMPANY DBA SAPPI </t>
  </si>
  <si>
    <t>323050601</t>
  </si>
  <si>
    <t xml:space="preserve">SOUTH BOAR'S NEST SALE        </t>
  </si>
  <si>
    <t xml:space="preserve">TRIEST FOREST PRODUCTS        </t>
  </si>
  <si>
    <t>320020501</t>
  </si>
  <si>
    <t xml:space="preserve">PERRIN BROS HARDWOOD          </t>
  </si>
  <si>
    <t>323230601</t>
  </si>
  <si>
    <t xml:space="preserve">COUNTY LINE SALE              </t>
  </si>
  <si>
    <t xml:space="preserve">ASPEN LUMBER CO.              </t>
  </si>
  <si>
    <t>320180501</t>
  </si>
  <si>
    <t xml:space="preserve">565 ASPEN                     </t>
  </si>
  <si>
    <t>320010501</t>
  </si>
  <si>
    <t xml:space="preserve">MILLER CREEK SOUTH            </t>
  </si>
  <si>
    <t>ST. JOHN FOREST PRODUCTS, INC.</t>
  </si>
  <si>
    <t>320230501</t>
  </si>
  <si>
    <t xml:space="preserve">STACK GRADE NORTH             </t>
  </si>
  <si>
    <t>321080701</t>
  </si>
  <si>
    <t xml:space="preserve">BOULDER LINE SALE             </t>
  </si>
  <si>
    <t xml:space="preserve">HOLLI FOREST PRODUCTS, INC.   </t>
  </si>
  <si>
    <t>320210601</t>
  </si>
  <si>
    <t xml:space="preserve">PAULSEN ROAD HARDWOOD SALE    </t>
  </si>
  <si>
    <t xml:space="preserve">KANERVA FOREST PRODUCTS, INC. </t>
  </si>
  <si>
    <t>320210201</t>
  </si>
  <si>
    <t xml:space="preserve">COUNTY LINE MIX               </t>
  </si>
  <si>
    <t>320200501</t>
  </si>
  <si>
    <t xml:space="preserve">BEAR CREEK BIRCH              </t>
  </si>
  <si>
    <t>321200601</t>
  </si>
  <si>
    <t xml:space="preserve">480 ASPEN SALE                </t>
  </si>
  <si>
    <t xml:space="preserve">JACOBSON LOGGING, INC.        </t>
  </si>
  <si>
    <t>321040601</t>
  </si>
  <si>
    <t xml:space="preserve">HELEN LAKE DUMPSTERS SALE     </t>
  </si>
  <si>
    <t xml:space="preserve">MINERICK LOGGING, INC         </t>
  </si>
  <si>
    <t>320170601</t>
  </si>
  <si>
    <t xml:space="preserve">KAY'S TRACE                   </t>
  </si>
  <si>
    <t>320240501</t>
  </si>
  <si>
    <t xml:space="preserve">DEER TRAIL BLOCK              </t>
  </si>
  <si>
    <t>320070601</t>
  </si>
  <si>
    <t xml:space="preserve">FARMER LAKE SALE              </t>
  </si>
  <si>
    <t>321100601</t>
  </si>
  <si>
    <t xml:space="preserve">OUT SOUTH SALE                </t>
  </si>
  <si>
    <t>320180601</t>
  </si>
  <si>
    <t xml:space="preserve">ASPEN DU BLANC                </t>
  </si>
  <si>
    <t xml:space="preserve">K &amp; B ENTERPRISES             </t>
  </si>
  <si>
    <t>320030601</t>
  </si>
  <si>
    <t xml:space="preserve">POLE LINE SALE                </t>
  </si>
  <si>
    <t xml:space="preserve">VERSO PAPER                   </t>
  </si>
  <si>
    <t>320140601</t>
  </si>
  <si>
    <t xml:space="preserve">LEIGHTON ROAD SALE            </t>
  </si>
  <si>
    <t xml:space="preserve">GIGUERE LOGGING, INC          </t>
  </si>
  <si>
    <t>321300601</t>
  </si>
  <si>
    <t xml:space="preserve">BRYAN CREEK PINE/BIRCH SALE   </t>
  </si>
  <si>
    <t>320110601</t>
  </si>
  <si>
    <t xml:space="preserve">CAMP 8 CREEK ASPEN            </t>
  </si>
  <si>
    <t>320100601</t>
  </si>
  <si>
    <t xml:space="preserve">FRANCIS HARDWOOD              </t>
  </si>
  <si>
    <t>321020601</t>
  </si>
  <si>
    <t xml:space="preserve">ELF SITE OAK STAND            </t>
  </si>
  <si>
    <t>320040601</t>
  </si>
  <si>
    <t xml:space="preserve">M-35 HARDWOOD                 </t>
  </si>
  <si>
    <t>323140701</t>
  </si>
  <si>
    <t xml:space="preserve">SHOP SALE                     </t>
  </si>
  <si>
    <t>GAZAN TIMBER CONTRACTING, INC.</t>
  </si>
  <si>
    <t>320080601</t>
  </si>
  <si>
    <t xml:space="preserve">BOBS CREEK ROAD SALE          </t>
  </si>
  <si>
    <t>321060601</t>
  </si>
  <si>
    <t xml:space="preserve">HERMIT LAKE GRAVEL PIT        </t>
  </si>
  <si>
    <t>320270701</t>
  </si>
  <si>
    <t xml:space="preserve">ALMOST ESKY ASPEN             </t>
  </si>
  <si>
    <t>323330701</t>
  </si>
  <si>
    <t xml:space="preserve">FLATROCK SWAMP ROAD SALE      </t>
  </si>
  <si>
    <t>320230701</t>
  </si>
  <si>
    <t xml:space="preserve">FOOD PLOT SALE                </t>
  </si>
  <si>
    <t>320220701</t>
  </si>
  <si>
    <t xml:space="preserve">HILLTOP SALE          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</si>
  <si>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</si>
  <si>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</si>
  <si>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</si>
  <si>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</si>
  <si>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</si>
  <si>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320180701</t>
  </si>
  <si>
    <t xml:space="preserve">PERRIN CENTRAL SALE           </t>
  </si>
  <si>
    <t>320150601</t>
  </si>
  <si>
    <t xml:space="preserve">LONE PINE CREEK SALE          </t>
  </si>
  <si>
    <t>320090601</t>
  </si>
  <si>
    <t xml:space="preserve">JERRY'S TRESPASS              </t>
  </si>
  <si>
    <t>320190601</t>
  </si>
  <si>
    <t xml:space="preserve">JIMMY'S JAUNT                 </t>
  </si>
  <si>
    <t>323250601</t>
  </si>
  <si>
    <t xml:space="preserve">BURMA COUNTRY MIX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</si>
  <si>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</si>
  <si>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</si>
  <si>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</si>
  <si>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</si>
  <si>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</si>
  <si>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323010701</t>
  </si>
  <si>
    <t xml:space="preserve">GARLIC SALE                   </t>
  </si>
  <si>
    <t xml:space="preserve">CMP HOLDINGS DBA VERSO PAPER  </t>
  </si>
  <si>
    <t>323220601</t>
  </si>
  <si>
    <t xml:space="preserve">KAWBAWGAM SALE                </t>
  </si>
  <si>
    <t>320230601</t>
  </si>
  <si>
    <t xml:space="preserve">TROUT LAKE ROAD PIT SALE      </t>
  </si>
  <si>
    <t xml:space="preserve">T-N-T TIMBER PRODUCERS        </t>
  </si>
  <si>
    <t>323220701</t>
  </si>
  <si>
    <t xml:space="preserve">M-28 PATCHES.                 </t>
  </si>
  <si>
    <t>ROY NELSON JR&amp;SON FOREST PROD.</t>
  </si>
  <si>
    <t>321260701</t>
  </si>
  <si>
    <t xml:space="preserve">DALTON SALE                   </t>
  </si>
  <si>
    <t>320110701</t>
  </si>
  <si>
    <t xml:space="preserve">KNUDSEN ROAD SALE             </t>
  </si>
  <si>
    <t>320170701</t>
  </si>
  <si>
    <t xml:space="preserve">DENN'S OLD CAMP HARDWOOD      </t>
  </si>
  <si>
    <t>321140701</t>
  </si>
  <si>
    <t xml:space="preserve">NORTH FLOPPER SALE            </t>
  </si>
  <si>
    <t>321130701</t>
  </si>
  <si>
    <t xml:space="preserve">NO NAME SALE                  </t>
  </si>
  <si>
    <t>321120701</t>
  </si>
  <si>
    <t xml:space="preserve">HIGH-LOW SALE                 </t>
  </si>
  <si>
    <t>321200801</t>
  </si>
  <si>
    <t xml:space="preserve">SHARPTAIL JACK PINE           </t>
  </si>
  <si>
    <t xml:space="preserve">CHOLEWA FOREST PRODUCTS       </t>
  </si>
  <si>
    <t>320150701</t>
  </si>
  <si>
    <t xml:space="preserve">BOB'S LAKE ASPEN/BIRCH        </t>
  </si>
  <si>
    <t>321160701</t>
  </si>
  <si>
    <t xml:space="preserve">WHERE'S WARREN                </t>
  </si>
  <si>
    <t>321070701</t>
  </si>
  <si>
    <t xml:space="preserve">FRANCOEUR PINE SALE           </t>
  </si>
  <si>
    <t>320240701</t>
  </si>
  <si>
    <t xml:space="preserve">CAMP 19 SALE                  </t>
  </si>
  <si>
    <t>321070601</t>
  </si>
  <si>
    <t xml:space="preserve">FLOODWOOD SOFTWOOD SALE       </t>
  </si>
  <si>
    <t>320300701</t>
  </si>
  <si>
    <t xml:space="preserve">SMALL JOHNSON CREEK SALE      </t>
  </si>
  <si>
    <t>320340701</t>
  </si>
  <si>
    <t xml:space="preserve">SQUIRREL HAVEN SALE           </t>
  </si>
  <si>
    <t>321050601</t>
  </si>
  <si>
    <t xml:space="preserve">PORTERFIELD ROAD ELF SALE     </t>
  </si>
  <si>
    <t xml:space="preserve">FRANK'S LOGGING               </t>
  </si>
  <si>
    <t>320100701</t>
  </si>
  <si>
    <t xml:space="preserve">BACKYARD JACK PINE            </t>
  </si>
  <si>
    <t>320110801</t>
  </si>
  <si>
    <t xml:space="preserve">WEST IS BEST                  </t>
  </si>
  <si>
    <t>321110701</t>
  </si>
  <si>
    <t xml:space="preserve">MOTHER GOOSE MIX              </t>
  </si>
  <si>
    <t>323040601</t>
  </si>
  <si>
    <t xml:space="preserve">NORTH BOAR'S NEST             </t>
  </si>
  <si>
    <t>320140701</t>
  </si>
  <si>
    <t xml:space="preserve">HAYWIRE HARDWOODS             </t>
  </si>
  <si>
    <t>321040701</t>
  </si>
  <si>
    <t xml:space="preserve">WOLF TIMBER SALE              </t>
  </si>
  <si>
    <t xml:space="preserve">HERITAGE TIMBER PRODUCTS      </t>
  </si>
  <si>
    <t>320250501</t>
  </si>
  <si>
    <t>2</t>
  </si>
  <si>
    <t xml:space="preserve">CR-TWO                        </t>
  </si>
  <si>
    <t>321030701</t>
  </si>
  <si>
    <t xml:space="preserve">WOLF LAKE HARDWOOD            </t>
  </si>
  <si>
    <t>320190702</t>
  </si>
  <si>
    <t xml:space="preserve">SNOWSHOE BLUES                </t>
  </si>
  <si>
    <t>321020701</t>
  </si>
  <si>
    <t xml:space="preserve">SAND R. MAPLE SALE            </t>
  </si>
  <si>
    <t>320050801</t>
  </si>
  <si>
    <t xml:space="preserve">CATS &amp; JAMMERS                </t>
  </si>
  <si>
    <t>321190801</t>
  </si>
  <si>
    <t xml:space="preserve">TRASH CAN FIR                 </t>
  </si>
  <si>
    <t>321010701</t>
  </si>
  <si>
    <t xml:space="preserve">TOWERING HARDWOOD SALE        </t>
  </si>
  <si>
    <t>320260701</t>
  </si>
  <si>
    <t xml:space="preserve">CHARLIE'S CAMP                </t>
  </si>
  <si>
    <t>320090801</t>
  </si>
  <si>
    <t xml:space="preserve">CHANDLER BROOK ASPEN          </t>
  </si>
  <si>
    <t>320010701</t>
  </si>
  <si>
    <t xml:space="preserve">LATHROP SALE                  </t>
  </si>
  <si>
    <t>320050701</t>
  </si>
  <si>
    <t xml:space="preserve">MUD CREEK MIX                 </t>
  </si>
  <si>
    <t>320060701</t>
  </si>
  <si>
    <t xml:space="preserve">SWAMPBUCK ASPEN               </t>
  </si>
  <si>
    <t>320080701</t>
  </si>
  <si>
    <t xml:space="preserve">RT SPECIAL                    </t>
  </si>
  <si>
    <t>320030701</t>
  </si>
  <si>
    <t xml:space="preserve">STACK GRADE 07                </t>
  </si>
  <si>
    <t>320070701</t>
  </si>
  <si>
    <t xml:space="preserve">SWAMP BUCK HARDWOODS          </t>
  </si>
  <si>
    <t>320060801</t>
  </si>
  <si>
    <t xml:space="preserve">BILSKY LAKE ASPEN             </t>
  </si>
  <si>
    <t>320010801</t>
  </si>
  <si>
    <t xml:space="preserve">PBR ASPEN                     </t>
  </si>
  <si>
    <t xml:space="preserve">MINERICK LOGGING              </t>
  </si>
  <si>
    <t>321220801</t>
  </si>
  <si>
    <t xml:space="preserve">KORPI'S CUT                   </t>
  </si>
  <si>
    <t>321050801</t>
  </si>
  <si>
    <t xml:space="preserve">MIDDLE BRANCH SPLIT SALE      </t>
  </si>
  <si>
    <t>321100801</t>
  </si>
  <si>
    <t xml:space="preserve">COLD TOES SALE                </t>
  </si>
  <si>
    <t>321110801</t>
  </si>
  <si>
    <t xml:space="preserve">BURSTING GROUSE               </t>
  </si>
  <si>
    <t>320210801</t>
  </si>
  <si>
    <t xml:space="preserve">WERNER BRIDGE SALE            </t>
  </si>
  <si>
    <t>321140801</t>
  </si>
  <si>
    <t xml:space="preserve">DRAINED POND PINE             </t>
  </si>
  <si>
    <t>321150801</t>
  </si>
  <si>
    <t xml:space="preserve">POT HOLE SALE                 </t>
  </si>
  <si>
    <t>320200801</t>
  </si>
  <si>
    <t xml:space="preserve">HIGH FENCE ASPEN              </t>
  </si>
  <si>
    <t xml:space="preserve">DAVE JOHNSON LOGGING          </t>
  </si>
  <si>
    <t>320190801</t>
  </si>
  <si>
    <t xml:space="preserve">WATSON INTERSECTION SALE   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</si>
  <si>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</si>
  <si>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</si>
  <si>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</si>
  <si>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</si>
  <si>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</si>
  <si>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322020701</t>
  </si>
  <si>
    <t xml:space="preserve">SECTION 11 HARDWOOD           </t>
  </si>
  <si>
    <t>321230801</t>
  </si>
  <si>
    <t xml:space="preserve">C.R. MU PINE                  </t>
  </si>
  <si>
    <t>320170801</t>
  </si>
  <si>
    <t xml:space="preserve">HUNTERS BROOK ASPEN           </t>
  </si>
  <si>
    <t>320160801</t>
  </si>
  <si>
    <t xml:space="preserve">OLD LANDFILL ASPEN            </t>
  </si>
  <si>
    <t>320150801</t>
  </si>
  <si>
    <t xml:space="preserve">BASIN FIR/HARDWOOD           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</si>
  <si>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</si>
  <si>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</si>
  <si>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</si>
  <si>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</si>
  <si>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</si>
  <si>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</si>
  <si>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320180801</t>
  </si>
  <si>
    <t xml:space="preserve">PIG RANCH ASPEN               </t>
  </si>
  <si>
    <t>321270801</t>
  </si>
  <si>
    <t xml:space="preserve">SWEENY SAND SALE    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</si>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</sst>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291</v>
      </c>
    </row>
    <row r="4" ht="11.25" customHeight="1">
      <c r="D4" s="19"/>
    </row>
    <row r="5" spans="2:13" s="49" customFormat="1" ht="12.75" customHeight="1">
      <c r="B5" s="50"/>
      <c r="C5" s="51"/>
      <c r="D5" s="52" t="s">
        <v>45</v>
      </c>
      <c r="E5" s="53"/>
      <c r="F5" s="53"/>
      <c r="G5" s="54"/>
      <c r="H5" s="54"/>
      <c r="I5" s="55"/>
      <c r="J5" s="55"/>
      <c r="K5" s="55"/>
      <c r="L5" s="56"/>
      <c r="M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107</v>
      </c>
      <c r="S12" t="s">
        <v>28</v>
      </c>
    </row>
    <row r="13" spans="4:5" ht="14.25" thickBot="1" thickTop="1">
      <c r="D13" s="16" t="s">
        <v>18</v>
      </c>
      <c r="E13" s="34">
        <f>SUM(E9:E12)</f>
        <v>107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7038.1</v>
      </c>
    </row>
    <row r="18" spans="4:7" ht="12.75">
      <c r="D18" s="11" t="s">
        <v>37</v>
      </c>
      <c r="G18" s="20">
        <f>DSUM(DATABASE,5,U15:U16)</f>
        <v>107911.35000000002</v>
      </c>
    </row>
    <row r="19" spans="4:7" ht="12.75">
      <c r="D19" s="11" t="s">
        <v>34</v>
      </c>
      <c r="G19" s="17">
        <f>DSUM(DATABASE,6,V15:V16)</f>
        <v>3732246.89</v>
      </c>
    </row>
    <row r="20" spans="4:7" ht="12.75">
      <c r="D20" s="11" t="s">
        <v>38</v>
      </c>
      <c r="G20" s="17">
        <f>DSUM(DATABASE,7,W15:W16)</f>
        <v>1011567.31</v>
      </c>
    </row>
    <row r="21" spans="4:7" ht="12.75">
      <c r="D21" s="11" t="s">
        <v>35</v>
      </c>
      <c r="E21" s="21"/>
      <c r="F21" s="21"/>
      <c r="G21" s="17">
        <f>+G19-G20</f>
        <v>2720679.58</v>
      </c>
    </row>
    <row r="22" spans="4:7" ht="12.75">
      <c r="D22" s="11" t="s">
        <v>44</v>
      </c>
      <c r="E22" s="21"/>
      <c r="F22" s="21"/>
      <c r="G22" s="35">
        <f>+G20/G19</f>
        <v>0.2710344036216747</v>
      </c>
    </row>
    <row r="23" spans="4:7" ht="12.75">
      <c r="D23" s="11" t="s">
        <v>40</v>
      </c>
      <c r="E23" s="21"/>
      <c r="F23" s="21"/>
      <c r="G23" s="47">
        <v>39855</v>
      </c>
    </row>
    <row r="24" spans="4:7" ht="13.5" thickBot="1">
      <c r="D24" s="10" t="s">
        <v>43</v>
      </c>
      <c r="E24" s="5"/>
      <c r="F24" s="5"/>
      <c r="G24" s="48">
        <f>DAVERAGE(DATABASE,13,X15:X16)/365</f>
        <v>3.0200742542568175</v>
      </c>
    </row>
    <row r="25" ht="13.5" thickTop="1"/>
    <row r="27" spans="2:12" ht="13.5" thickBot="1">
      <c r="B27" s="42" t="s">
        <v>39</v>
      </c>
      <c r="L27" s="37"/>
    </row>
    <row r="28" spans="2:18" ht="13.5" thickTop="1">
      <c r="B28" s="43"/>
      <c r="C28" s="8"/>
      <c r="D28" s="8"/>
      <c r="E28" s="9"/>
      <c r="F28" s="9" t="s">
        <v>18</v>
      </c>
      <c r="G28" s="30" t="s">
        <v>6</v>
      </c>
      <c r="H28" s="30"/>
      <c r="I28" s="38" t="s">
        <v>7</v>
      </c>
      <c r="J28" s="38" t="s">
        <v>13</v>
      </c>
      <c r="K28" s="38" t="s">
        <v>6</v>
      </c>
      <c r="L28" s="57" t="s">
        <v>15</v>
      </c>
      <c r="M28" s="57"/>
      <c r="N28" s="58" t="s">
        <v>6</v>
      </c>
      <c r="O28" s="46"/>
      <c r="P28" s="46"/>
      <c r="Q28" s="46"/>
      <c r="R28" s="46"/>
    </row>
    <row r="29" spans="2:18" ht="12.75">
      <c r="B29" s="44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39" t="s">
        <v>11</v>
      </c>
      <c r="J29" s="39" t="s">
        <v>14</v>
      </c>
      <c r="K29" s="39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0" t="s">
        <v>12</v>
      </c>
      <c r="J30" s="40" t="s">
        <v>12</v>
      </c>
      <c r="K30" s="40" t="s">
        <v>12</v>
      </c>
      <c r="L30" s="60" t="s">
        <v>14</v>
      </c>
      <c r="M30" s="61" t="s">
        <v>41</v>
      </c>
      <c r="N30" s="62" t="s">
        <v>42</v>
      </c>
      <c r="O30" s="46"/>
      <c r="P30" s="46"/>
      <c r="Q30" s="46"/>
      <c r="R30" s="46"/>
    </row>
    <row r="31" spans="2:15" s="51" customFormat="1" ht="11.25" customHeight="1" thickTop="1">
      <c r="B31" s="63" t="s">
        <v>72</v>
      </c>
      <c r="C31" s="64" t="s">
        <v>51</v>
      </c>
      <c r="D31" s="51" t="s">
        <v>73</v>
      </c>
      <c r="E31" s="53">
        <v>55</v>
      </c>
      <c r="F31" s="53">
        <v>608.8</v>
      </c>
      <c r="G31" s="54">
        <v>26478.98</v>
      </c>
      <c r="H31" s="54">
        <v>2647.9</v>
      </c>
      <c r="I31" s="55">
        <v>38923</v>
      </c>
      <c r="J31" s="55">
        <v>40147</v>
      </c>
      <c r="K31" s="55">
        <v>40147</v>
      </c>
      <c r="L31" s="56">
        <v>292</v>
      </c>
      <c r="M31" s="56" t="s">
        <v>74</v>
      </c>
      <c r="N31" s="65">
        <v>1224</v>
      </c>
      <c r="O31" s="66"/>
    </row>
    <row r="32" spans="2:15" s="51" customFormat="1" ht="11.25" customHeight="1">
      <c r="B32" s="63" t="s">
        <v>230</v>
      </c>
      <c r="C32" s="64" t="s">
        <v>51</v>
      </c>
      <c r="D32" s="51" t="s">
        <v>231</v>
      </c>
      <c r="E32" s="53">
        <v>84.3</v>
      </c>
      <c r="F32" s="53">
        <v>1388.2</v>
      </c>
      <c r="G32" s="54">
        <v>32874</v>
      </c>
      <c r="H32" s="54">
        <v>3287.4</v>
      </c>
      <c r="I32" s="55">
        <v>39462</v>
      </c>
      <c r="J32" s="55">
        <v>40877</v>
      </c>
      <c r="K32" s="55">
        <v>40877</v>
      </c>
      <c r="L32" s="56">
        <v>1022</v>
      </c>
      <c r="M32" s="56" t="s">
        <v>122</v>
      </c>
      <c r="N32" s="67">
        <v>1415</v>
      </c>
      <c r="O32" s="66"/>
    </row>
    <row r="33" spans="2:14" s="49" customFormat="1" ht="11.25" customHeight="1">
      <c r="B33" s="63" t="s">
        <v>244</v>
      </c>
      <c r="C33" s="64" t="s">
        <v>51</v>
      </c>
      <c r="D33" s="51" t="s">
        <v>245</v>
      </c>
      <c r="E33" s="53">
        <v>108</v>
      </c>
      <c r="F33" s="53">
        <v>2738.4</v>
      </c>
      <c r="G33" s="54">
        <v>98683.99</v>
      </c>
      <c r="H33" s="54">
        <v>9868.4</v>
      </c>
      <c r="I33" s="55">
        <v>39834</v>
      </c>
      <c r="J33" s="55">
        <v>40877</v>
      </c>
      <c r="K33" s="55">
        <v>40877</v>
      </c>
      <c r="L33" s="56">
        <v>1022</v>
      </c>
      <c r="M33" s="56" t="s">
        <v>246</v>
      </c>
      <c r="N33" s="67">
        <v>1043</v>
      </c>
    </row>
    <row r="34" spans="2:15" s="51" customFormat="1" ht="11.25" customHeight="1">
      <c r="B34" s="63" t="s">
        <v>65</v>
      </c>
      <c r="C34" s="64" t="s">
        <v>51</v>
      </c>
      <c r="D34" s="51" t="s">
        <v>66</v>
      </c>
      <c r="E34" s="53">
        <v>131</v>
      </c>
      <c r="F34" s="53">
        <v>1457.4</v>
      </c>
      <c r="G34" s="54">
        <v>72313.99</v>
      </c>
      <c r="H34" s="54">
        <v>33987.58</v>
      </c>
      <c r="I34" s="55">
        <v>38912</v>
      </c>
      <c r="J34" s="55">
        <v>39964</v>
      </c>
      <c r="K34" s="55">
        <v>39964</v>
      </c>
      <c r="L34" s="56">
        <v>109</v>
      </c>
      <c r="M34" s="56" t="s">
        <v>56</v>
      </c>
      <c r="N34" s="65">
        <v>1052</v>
      </c>
      <c r="O34" s="66"/>
    </row>
    <row r="35" spans="2:15" s="51" customFormat="1" ht="11.25" customHeight="1">
      <c r="B35" s="63" t="s">
        <v>104</v>
      </c>
      <c r="C35" s="64" t="s">
        <v>51</v>
      </c>
      <c r="D35" s="51" t="s">
        <v>105</v>
      </c>
      <c r="E35" s="53">
        <v>16.3</v>
      </c>
      <c r="F35" s="53">
        <v>280</v>
      </c>
      <c r="G35" s="54">
        <v>6486.75</v>
      </c>
      <c r="H35" s="54">
        <v>648.68</v>
      </c>
      <c r="I35" s="55">
        <v>39297</v>
      </c>
      <c r="J35" s="55">
        <v>40147</v>
      </c>
      <c r="K35" s="55">
        <v>40147</v>
      </c>
      <c r="L35" s="56">
        <v>292</v>
      </c>
      <c r="M35" s="56" t="s">
        <v>106</v>
      </c>
      <c r="N35" s="65">
        <v>850</v>
      </c>
      <c r="O35" s="66"/>
    </row>
    <row r="36" spans="2:14" s="49" customFormat="1" ht="11.25" customHeight="1">
      <c r="B36" s="63" t="s">
        <v>238</v>
      </c>
      <c r="C36" s="64" t="s">
        <v>51</v>
      </c>
      <c r="D36" s="51" t="s">
        <v>239</v>
      </c>
      <c r="E36" s="53">
        <v>48.8</v>
      </c>
      <c r="F36" s="53">
        <v>503.8</v>
      </c>
      <c r="G36" s="54">
        <v>11028.1</v>
      </c>
      <c r="H36" s="54">
        <v>1102.81</v>
      </c>
      <c r="I36" s="55">
        <v>39528</v>
      </c>
      <c r="J36" s="55">
        <v>40877</v>
      </c>
      <c r="K36" s="55">
        <v>40877</v>
      </c>
      <c r="L36" s="56">
        <v>1022</v>
      </c>
      <c r="M36" s="56" t="s">
        <v>53</v>
      </c>
      <c r="N36" s="67">
        <v>1349</v>
      </c>
    </row>
    <row r="37" spans="2:15" s="51" customFormat="1" ht="11.25" customHeight="1">
      <c r="B37" s="63" t="s">
        <v>118</v>
      </c>
      <c r="C37" s="64" t="s">
        <v>51</v>
      </c>
      <c r="D37" s="51" t="s">
        <v>119</v>
      </c>
      <c r="E37" s="53">
        <v>31.1</v>
      </c>
      <c r="F37" s="53">
        <v>368.9</v>
      </c>
      <c r="G37" s="54">
        <v>10439.05</v>
      </c>
      <c r="H37" s="54">
        <v>1043.91</v>
      </c>
      <c r="I37" s="55">
        <v>39337</v>
      </c>
      <c r="J37" s="55">
        <v>40147</v>
      </c>
      <c r="K37" s="55">
        <v>40147</v>
      </c>
      <c r="L37" s="56">
        <v>292</v>
      </c>
      <c r="M37" s="56" t="s">
        <v>103</v>
      </c>
      <c r="N37" s="65">
        <v>810</v>
      </c>
      <c r="O37" s="66"/>
    </row>
    <row r="38" spans="2:15" s="51" customFormat="1" ht="11.25" customHeight="1">
      <c r="B38" s="63" t="s">
        <v>232</v>
      </c>
      <c r="C38" s="64" t="s">
        <v>51</v>
      </c>
      <c r="D38" s="51" t="s">
        <v>233</v>
      </c>
      <c r="E38" s="53">
        <v>124.5</v>
      </c>
      <c r="F38" s="53">
        <v>1010.4</v>
      </c>
      <c r="G38" s="54">
        <v>22584</v>
      </c>
      <c r="H38" s="54">
        <v>2258.4</v>
      </c>
      <c r="I38" s="55">
        <v>39540</v>
      </c>
      <c r="J38" s="55">
        <v>40877</v>
      </c>
      <c r="K38" s="55">
        <v>40877</v>
      </c>
      <c r="L38" s="56">
        <v>1022</v>
      </c>
      <c r="M38" s="56" t="s">
        <v>109</v>
      </c>
      <c r="N38" s="67">
        <v>1337</v>
      </c>
      <c r="O38" s="66"/>
    </row>
    <row r="39" spans="2:14" s="49" customFormat="1" ht="11.25" customHeight="1">
      <c r="B39" s="63" t="s">
        <v>220</v>
      </c>
      <c r="C39" s="64" t="s">
        <v>51</v>
      </c>
      <c r="D39" s="51" t="s">
        <v>221</v>
      </c>
      <c r="E39" s="53">
        <v>52</v>
      </c>
      <c r="F39" s="53">
        <v>685</v>
      </c>
      <c r="G39" s="54">
        <v>18936.2</v>
      </c>
      <c r="H39" s="54">
        <v>1893.62</v>
      </c>
      <c r="I39" s="55">
        <v>39598</v>
      </c>
      <c r="J39" s="55">
        <v>40694</v>
      </c>
      <c r="K39" s="55">
        <v>40694</v>
      </c>
      <c r="L39" s="56">
        <v>839</v>
      </c>
      <c r="M39" s="56" t="s">
        <v>64</v>
      </c>
      <c r="N39" s="67">
        <v>1096</v>
      </c>
    </row>
    <row r="40" spans="2:14" s="49" customFormat="1" ht="11.25" customHeight="1">
      <c r="B40" s="63" t="s">
        <v>234</v>
      </c>
      <c r="C40" s="64" t="s">
        <v>51</v>
      </c>
      <c r="D40" s="51" t="s">
        <v>235</v>
      </c>
      <c r="E40" s="53">
        <v>36</v>
      </c>
      <c r="F40" s="53">
        <v>859</v>
      </c>
      <c r="G40" s="54">
        <v>21484.8</v>
      </c>
      <c r="H40" s="54">
        <v>2148.48</v>
      </c>
      <c r="I40" s="55">
        <v>39528</v>
      </c>
      <c r="J40" s="55">
        <v>40877</v>
      </c>
      <c r="K40" s="55">
        <v>40877</v>
      </c>
      <c r="L40" s="56">
        <v>1022</v>
      </c>
      <c r="M40" s="56" t="s">
        <v>53</v>
      </c>
      <c r="N40" s="67">
        <v>1349</v>
      </c>
    </row>
    <row r="41" spans="2:14" s="49" customFormat="1" ht="11.25" customHeight="1">
      <c r="B41" s="63" t="s">
        <v>242</v>
      </c>
      <c r="C41" s="64" t="s">
        <v>51</v>
      </c>
      <c r="D41" s="51" t="s">
        <v>243</v>
      </c>
      <c r="E41" s="53">
        <v>43</v>
      </c>
      <c r="F41" s="53">
        <v>821.98</v>
      </c>
      <c r="G41" s="54">
        <v>35053.14</v>
      </c>
      <c r="H41" s="54">
        <v>3505.31</v>
      </c>
      <c r="I41" s="55">
        <v>39650</v>
      </c>
      <c r="J41" s="55">
        <v>40877</v>
      </c>
      <c r="K41" s="55">
        <v>40877</v>
      </c>
      <c r="L41" s="56">
        <v>1022</v>
      </c>
      <c r="M41" s="56" t="s">
        <v>92</v>
      </c>
      <c r="N41" s="67">
        <v>1227</v>
      </c>
    </row>
    <row r="42" spans="2:15" s="51" customFormat="1" ht="11.25" customHeight="1">
      <c r="B42" s="63" t="s">
        <v>97</v>
      </c>
      <c r="C42" s="64" t="s">
        <v>51</v>
      </c>
      <c r="D42" s="51" t="s">
        <v>98</v>
      </c>
      <c r="E42" s="53">
        <v>155.5</v>
      </c>
      <c r="F42" s="53">
        <v>2177.68</v>
      </c>
      <c r="G42" s="54">
        <v>113676.95</v>
      </c>
      <c r="H42" s="54">
        <v>70479.7</v>
      </c>
      <c r="I42" s="55">
        <v>38953</v>
      </c>
      <c r="J42" s="55">
        <v>40147</v>
      </c>
      <c r="K42" s="55">
        <v>40147</v>
      </c>
      <c r="L42" s="56">
        <v>292</v>
      </c>
      <c r="M42" s="56" t="s">
        <v>53</v>
      </c>
      <c r="N42" s="65">
        <v>1194</v>
      </c>
      <c r="O42" s="66"/>
    </row>
    <row r="43" spans="2:15" s="51" customFormat="1" ht="11.25" customHeight="1">
      <c r="B43" s="63" t="s">
        <v>240</v>
      </c>
      <c r="C43" s="64" t="s">
        <v>51</v>
      </c>
      <c r="D43" s="51" t="s">
        <v>241</v>
      </c>
      <c r="E43" s="53">
        <v>59.2</v>
      </c>
      <c r="F43" s="53">
        <v>670.4</v>
      </c>
      <c r="G43" s="54">
        <v>16934.4</v>
      </c>
      <c r="H43" s="54">
        <v>1693.44</v>
      </c>
      <c r="I43" s="55">
        <v>39430</v>
      </c>
      <c r="J43" s="55">
        <v>40877</v>
      </c>
      <c r="K43" s="55">
        <v>40877</v>
      </c>
      <c r="L43" s="56">
        <v>1022</v>
      </c>
      <c r="M43" s="56" t="s">
        <v>82</v>
      </c>
      <c r="N43" s="67">
        <v>1447</v>
      </c>
      <c r="O43" s="66"/>
    </row>
    <row r="44" spans="2:15" s="51" customFormat="1" ht="11.25" customHeight="1">
      <c r="B44" s="63" t="s">
        <v>123</v>
      </c>
      <c r="C44" s="64" t="s">
        <v>51</v>
      </c>
      <c r="D44" s="51" t="s">
        <v>124</v>
      </c>
      <c r="E44" s="53">
        <v>58.7</v>
      </c>
      <c r="F44" s="53">
        <v>1037.84</v>
      </c>
      <c r="G44" s="54">
        <v>31503.11</v>
      </c>
      <c r="H44" s="54">
        <v>6300.62</v>
      </c>
      <c r="I44" s="55">
        <v>39188</v>
      </c>
      <c r="J44" s="55">
        <v>40147</v>
      </c>
      <c r="K44" s="55">
        <v>40147</v>
      </c>
      <c r="L44" s="56">
        <v>292</v>
      </c>
      <c r="M44" s="56" t="s">
        <v>89</v>
      </c>
      <c r="N44" s="65">
        <v>959</v>
      </c>
      <c r="O44" s="66"/>
    </row>
    <row r="45" spans="2:15" s="51" customFormat="1" ht="11.25" customHeight="1">
      <c r="B45" s="63" t="s">
        <v>236</v>
      </c>
      <c r="C45" s="64" t="s">
        <v>51</v>
      </c>
      <c r="D45" s="51" t="s">
        <v>237</v>
      </c>
      <c r="E45" s="53">
        <v>59.7</v>
      </c>
      <c r="F45" s="53">
        <v>1026.4</v>
      </c>
      <c r="G45" s="54">
        <v>25028.1</v>
      </c>
      <c r="H45" s="54">
        <v>2502.81</v>
      </c>
      <c r="I45" s="55">
        <v>39470</v>
      </c>
      <c r="J45" s="55">
        <v>40877</v>
      </c>
      <c r="K45" s="55">
        <v>40877</v>
      </c>
      <c r="L45" s="56">
        <v>1022</v>
      </c>
      <c r="M45" s="56" t="s">
        <v>109</v>
      </c>
      <c r="N45" s="67">
        <v>1407</v>
      </c>
      <c r="O45" s="66"/>
    </row>
    <row r="46" spans="2:15" s="51" customFormat="1" ht="11.25" customHeight="1">
      <c r="B46" s="63" t="s">
        <v>144</v>
      </c>
      <c r="C46" s="64" t="s">
        <v>51</v>
      </c>
      <c r="D46" s="51" t="s">
        <v>145</v>
      </c>
      <c r="E46" s="53">
        <v>54</v>
      </c>
      <c r="F46" s="53">
        <v>573.6</v>
      </c>
      <c r="G46" s="54">
        <v>29888.15</v>
      </c>
      <c r="H46" s="54">
        <v>2988.82</v>
      </c>
      <c r="I46" s="55">
        <v>39212</v>
      </c>
      <c r="J46" s="55">
        <v>40329</v>
      </c>
      <c r="K46" s="55">
        <v>40329</v>
      </c>
      <c r="L46" s="56">
        <v>474</v>
      </c>
      <c r="M46" s="56" t="s">
        <v>56</v>
      </c>
      <c r="N46" s="65">
        <v>1117</v>
      </c>
      <c r="O46" s="66"/>
    </row>
    <row r="47" spans="2:15" s="51" customFormat="1" ht="11.25" customHeight="1">
      <c r="B47" s="63" t="s">
        <v>228</v>
      </c>
      <c r="C47" s="64" t="s">
        <v>51</v>
      </c>
      <c r="D47" s="51" t="s">
        <v>229</v>
      </c>
      <c r="E47" s="53">
        <v>43</v>
      </c>
      <c r="F47" s="53">
        <v>718</v>
      </c>
      <c r="G47" s="54">
        <v>23687.1</v>
      </c>
      <c r="H47" s="54">
        <v>2368.71</v>
      </c>
      <c r="I47" s="55">
        <v>39638</v>
      </c>
      <c r="J47" s="55">
        <v>40877</v>
      </c>
      <c r="K47" s="55">
        <v>40877</v>
      </c>
      <c r="L47" s="56">
        <v>1022</v>
      </c>
      <c r="M47" s="56" t="s">
        <v>92</v>
      </c>
      <c r="N47" s="67">
        <v>1239</v>
      </c>
      <c r="O47" s="66"/>
    </row>
    <row r="48" spans="2:15" s="51" customFormat="1" ht="11.25" customHeight="1">
      <c r="B48" s="63" t="s">
        <v>114</v>
      </c>
      <c r="C48" s="64" t="s">
        <v>51</v>
      </c>
      <c r="D48" s="51" t="s">
        <v>115</v>
      </c>
      <c r="E48" s="53">
        <v>60</v>
      </c>
      <c r="F48" s="53">
        <v>560.3</v>
      </c>
      <c r="G48" s="54">
        <v>24230.61</v>
      </c>
      <c r="H48" s="54">
        <v>2423.06</v>
      </c>
      <c r="I48" s="55">
        <v>39248</v>
      </c>
      <c r="J48" s="55">
        <v>40147</v>
      </c>
      <c r="K48" s="55">
        <v>40147</v>
      </c>
      <c r="L48" s="56">
        <v>292</v>
      </c>
      <c r="M48" s="56" t="s">
        <v>74</v>
      </c>
      <c r="N48" s="65">
        <v>899</v>
      </c>
      <c r="O48" s="66"/>
    </row>
    <row r="49" spans="2:15" s="51" customFormat="1" ht="11.25" customHeight="1">
      <c r="B49" s="63" t="s">
        <v>198</v>
      </c>
      <c r="C49" s="64" t="s">
        <v>51</v>
      </c>
      <c r="D49" s="51" t="s">
        <v>199</v>
      </c>
      <c r="E49" s="53">
        <v>9.4</v>
      </c>
      <c r="F49" s="53">
        <v>116</v>
      </c>
      <c r="G49" s="54">
        <v>4622.39</v>
      </c>
      <c r="H49" s="54">
        <v>462.44</v>
      </c>
      <c r="I49" s="55">
        <v>39430</v>
      </c>
      <c r="J49" s="55">
        <v>40512</v>
      </c>
      <c r="K49" s="55">
        <v>40512</v>
      </c>
      <c r="L49" s="56">
        <v>657</v>
      </c>
      <c r="M49" s="56" t="s">
        <v>82</v>
      </c>
      <c r="N49" s="65">
        <v>1082</v>
      </c>
      <c r="O49" s="66"/>
    </row>
    <row r="50" spans="2:15" s="51" customFormat="1" ht="11.25" customHeight="1">
      <c r="B50" s="63" t="s">
        <v>112</v>
      </c>
      <c r="C50" s="64" t="s">
        <v>51</v>
      </c>
      <c r="D50" s="51" t="s">
        <v>113</v>
      </c>
      <c r="E50" s="53">
        <v>28.1</v>
      </c>
      <c r="F50" s="53">
        <v>529.25</v>
      </c>
      <c r="G50" s="54">
        <v>17860.24</v>
      </c>
      <c r="H50" s="54">
        <v>1786.02</v>
      </c>
      <c r="I50" s="55">
        <v>38981</v>
      </c>
      <c r="J50" s="55">
        <v>40147</v>
      </c>
      <c r="K50" s="55">
        <v>40147</v>
      </c>
      <c r="L50" s="56">
        <v>292</v>
      </c>
      <c r="M50" s="56" t="s">
        <v>92</v>
      </c>
      <c r="N50" s="65">
        <v>1166</v>
      </c>
      <c r="O50" s="66"/>
    </row>
    <row r="51" spans="2:15" s="51" customFormat="1" ht="11.25" customHeight="1">
      <c r="B51" s="63" t="s">
        <v>168</v>
      </c>
      <c r="C51" s="64" t="s">
        <v>51</v>
      </c>
      <c r="D51" s="51" t="s">
        <v>169</v>
      </c>
      <c r="E51" s="53">
        <v>24.3</v>
      </c>
      <c r="F51" s="53">
        <v>300.01</v>
      </c>
      <c r="G51" s="54">
        <v>10254.37</v>
      </c>
      <c r="H51" s="54">
        <v>1025.44</v>
      </c>
      <c r="I51" s="55">
        <v>39430</v>
      </c>
      <c r="J51" s="55">
        <v>40512</v>
      </c>
      <c r="K51" s="55">
        <v>40512</v>
      </c>
      <c r="L51" s="56">
        <v>657</v>
      </c>
      <c r="M51" s="56" t="s">
        <v>122</v>
      </c>
      <c r="N51" s="65">
        <v>1082</v>
      </c>
      <c r="O51" s="66"/>
    </row>
    <row r="52" spans="2:15" s="51" customFormat="1" ht="11.25" customHeight="1">
      <c r="B52" s="63" t="s">
        <v>200</v>
      </c>
      <c r="C52" s="64" t="s">
        <v>51</v>
      </c>
      <c r="D52" s="51" t="s">
        <v>201</v>
      </c>
      <c r="E52" s="53">
        <v>41</v>
      </c>
      <c r="F52" s="53">
        <v>618.3</v>
      </c>
      <c r="G52" s="54">
        <v>21600.13</v>
      </c>
      <c r="H52" s="54">
        <v>2160.01</v>
      </c>
      <c r="I52" s="55">
        <v>39638</v>
      </c>
      <c r="J52" s="55">
        <v>40512</v>
      </c>
      <c r="K52" s="55">
        <v>40512</v>
      </c>
      <c r="L52" s="56">
        <v>657</v>
      </c>
      <c r="M52" s="56" t="s">
        <v>92</v>
      </c>
      <c r="N52" s="65">
        <v>874</v>
      </c>
      <c r="O52" s="66"/>
    </row>
    <row r="53" spans="2:15" s="51" customFormat="1" ht="11.25" customHeight="1">
      <c r="B53" s="63" t="s">
        <v>285</v>
      </c>
      <c r="C53" s="64" t="s">
        <v>51</v>
      </c>
      <c r="D53" s="51" t="s">
        <v>286</v>
      </c>
      <c r="E53" s="53">
        <v>158.3</v>
      </c>
      <c r="F53" s="53">
        <v>2921.1</v>
      </c>
      <c r="G53" s="54">
        <v>121437.37</v>
      </c>
      <c r="H53" s="54">
        <v>12143.74</v>
      </c>
      <c r="I53" s="55">
        <v>39657</v>
      </c>
      <c r="J53" s="55">
        <v>40877</v>
      </c>
      <c r="K53" s="55">
        <v>40877</v>
      </c>
      <c r="L53" s="56">
        <v>1022</v>
      </c>
      <c r="M53" s="56" t="s">
        <v>56</v>
      </c>
      <c r="N53" s="67">
        <v>1220</v>
      </c>
      <c r="O53" s="66"/>
    </row>
    <row r="54" spans="2:15" s="51" customFormat="1" ht="11.25" customHeight="1">
      <c r="B54" s="63" t="s">
        <v>283</v>
      </c>
      <c r="C54" s="64" t="s">
        <v>51</v>
      </c>
      <c r="D54" s="51" t="s">
        <v>284</v>
      </c>
      <c r="E54" s="53">
        <v>38.2</v>
      </c>
      <c r="F54" s="53">
        <v>640.3</v>
      </c>
      <c r="G54" s="54">
        <v>21406.1</v>
      </c>
      <c r="H54" s="54">
        <v>2140.61</v>
      </c>
      <c r="I54" s="55">
        <v>39639</v>
      </c>
      <c r="J54" s="55">
        <v>40877</v>
      </c>
      <c r="K54" s="55">
        <v>40877</v>
      </c>
      <c r="L54" s="56">
        <v>1022</v>
      </c>
      <c r="M54" s="56" t="s">
        <v>109</v>
      </c>
      <c r="N54" s="67">
        <v>1238</v>
      </c>
      <c r="O54" s="66"/>
    </row>
    <row r="55" spans="2:15" s="51" customFormat="1" ht="11.25" customHeight="1">
      <c r="B55" s="63" t="s">
        <v>107</v>
      </c>
      <c r="C55" s="64" t="s">
        <v>51</v>
      </c>
      <c r="D55" s="51" t="s">
        <v>108</v>
      </c>
      <c r="E55" s="53">
        <v>15.2</v>
      </c>
      <c r="F55" s="53">
        <v>371.6</v>
      </c>
      <c r="G55" s="54">
        <v>14812.52</v>
      </c>
      <c r="H55" s="54">
        <v>1481.25</v>
      </c>
      <c r="I55" s="55">
        <v>39255</v>
      </c>
      <c r="J55" s="55">
        <v>40147</v>
      </c>
      <c r="K55" s="55">
        <v>40147</v>
      </c>
      <c r="L55" s="56">
        <v>292</v>
      </c>
      <c r="M55" s="56" t="s">
        <v>109</v>
      </c>
      <c r="N55" s="65">
        <v>892</v>
      </c>
      <c r="O55" s="66"/>
    </row>
    <row r="56" spans="2:15" s="51" customFormat="1" ht="11.25" customHeight="1">
      <c r="B56" s="63" t="s">
        <v>206</v>
      </c>
      <c r="C56" s="64" t="s">
        <v>51</v>
      </c>
      <c r="D56" s="51" t="s">
        <v>207</v>
      </c>
      <c r="E56" s="53">
        <v>178</v>
      </c>
      <c r="F56" s="53">
        <v>1446.5</v>
      </c>
      <c r="G56" s="54">
        <v>73462.42</v>
      </c>
      <c r="H56" s="54">
        <v>7346.24</v>
      </c>
      <c r="I56" s="55">
        <v>39430</v>
      </c>
      <c r="J56" s="55">
        <v>40694</v>
      </c>
      <c r="K56" s="55">
        <v>40694</v>
      </c>
      <c r="L56" s="56">
        <v>839</v>
      </c>
      <c r="M56" s="56" t="s">
        <v>56</v>
      </c>
      <c r="N56" s="67">
        <v>1264</v>
      </c>
      <c r="O56" s="66"/>
    </row>
    <row r="57" spans="2:15" s="51" customFormat="1" ht="11.25" customHeight="1">
      <c r="B57" s="63" t="s">
        <v>281</v>
      </c>
      <c r="C57" s="64" t="s">
        <v>51</v>
      </c>
      <c r="D57" s="51" t="s">
        <v>282</v>
      </c>
      <c r="E57" s="53">
        <v>32</v>
      </c>
      <c r="F57" s="53">
        <v>558.63</v>
      </c>
      <c r="G57" s="54">
        <v>16762.04</v>
      </c>
      <c r="H57" s="54">
        <v>1676.2</v>
      </c>
      <c r="I57" s="55">
        <v>39583</v>
      </c>
      <c r="J57" s="55">
        <v>40877</v>
      </c>
      <c r="K57" s="55">
        <v>40877</v>
      </c>
      <c r="L57" s="56">
        <v>1022</v>
      </c>
      <c r="M57" s="56" t="s">
        <v>109</v>
      </c>
      <c r="N57" s="67">
        <v>1294</v>
      </c>
      <c r="O57" s="66"/>
    </row>
    <row r="58" spans="2:15" s="51" customFormat="1" ht="11.25" customHeight="1">
      <c r="B58" s="63" t="s">
        <v>142</v>
      </c>
      <c r="C58" s="64" t="s">
        <v>51</v>
      </c>
      <c r="D58" s="51" t="s">
        <v>143</v>
      </c>
      <c r="E58" s="53">
        <v>25</v>
      </c>
      <c r="F58" s="53">
        <v>305.2</v>
      </c>
      <c r="G58" s="54">
        <v>7936.8</v>
      </c>
      <c r="H58" s="54">
        <v>793.68</v>
      </c>
      <c r="I58" s="55">
        <v>39435</v>
      </c>
      <c r="J58" s="55">
        <v>40329</v>
      </c>
      <c r="K58" s="55">
        <v>40329</v>
      </c>
      <c r="L58" s="56">
        <v>474</v>
      </c>
      <c r="M58" s="56" t="s">
        <v>122</v>
      </c>
      <c r="N58" s="65">
        <v>894</v>
      </c>
      <c r="O58" s="66"/>
    </row>
    <row r="59" spans="2:15" s="51" customFormat="1" ht="11.25" customHeight="1">
      <c r="B59" s="63" t="s">
        <v>181</v>
      </c>
      <c r="C59" s="64" t="s">
        <v>51</v>
      </c>
      <c r="D59" s="51" t="s">
        <v>182</v>
      </c>
      <c r="E59" s="53">
        <v>8.4</v>
      </c>
      <c r="F59" s="53">
        <v>103.07</v>
      </c>
      <c r="G59" s="54">
        <v>2861.32</v>
      </c>
      <c r="H59" s="54">
        <v>286.13</v>
      </c>
      <c r="I59" s="55">
        <v>39435</v>
      </c>
      <c r="J59" s="55">
        <v>40512</v>
      </c>
      <c r="K59" s="55">
        <v>40512</v>
      </c>
      <c r="L59" s="56">
        <v>657</v>
      </c>
      <c r="M59" s="56" t="s">
        <v>137</v>
      </c>
      <c r="N59" s="65">
        <v>1077</v>
      </c>
      <c r="O59" s="66"/>
    </row>
    <row r="60" spans="2:15" s="51" customFormat="1" ht="11.25" customHeight="1">
      <c r="B60" s="63" t="s">
        <v>279</v>
      </c>
      <c r="C60" s="64" t="s">
        <v>51</v>
      </c>
      <c r="D60" s="51" t="s">
        <v>280</v>
      </c>
      <c r="E60" s="53">
        <v>55</v>
      </c>
      <c r="F60" s="53">
        <v>373.15</v>
      </c>
      <c r="G60" s="54">
        <v>17809.05</v>
      </c>
      <c r="H60" s="54">
        <v>1780.91</v>
      </c>
      <c r="I60" s="55">
        <v>39598</v>
      </c>
      <c r="J60" s="55">
        <v>40877</v>
      </c>
      <c r="K60" s="55">
        <v>40877</v>
      </c>
      <c r="L60" s="56">
        <v>1022</v>
      </c>
      <c r="M60" s="56" t="s">
        <v>64</v>
      </c>
      <c r="N60" s="67">
        <v>1279</v>
      </c>
      <c r="O60" s="66"/>
    </row>
    <row r="61" spans="2:15" s="51" customFormat="1" ht="11.25" customHeight="1">
      <c r="B61" s="63" t="s">
        <v>277</v>
      </c>
      <c r="C61" s="64" t="s">
        <v>51</v>
      </c>
      <c r="D61" s="51" t="s">
        <v>278</v>
      </c>
      <c r="E61" s="53">
        <v>123.8</v>
      </c>
      <c r="F61" s="53">
        <v>1949.3</v>
      </c>
      <c r="G61" s="54">
        <v>72627.08</v>
      </c>
      <c r="H61" s="54">
        <v>7262.71</v>
      </c>
      <c r="I61" s="55">
        <v>39757</v>
      </c>
      <c r="J61" s="55">
        <v>40877</v>
      </c>
      <c r="K61" s="55">
        <v>40877</v>
      </c>
      <c r="L61" s="56">
        <v>1022</v>
      </c>
      <c r="M61" s="56" t="s">
        <v>82</v>
      </c>
      <c r="N61" s="67">
        <v>1120</v>
      </c>
      <c r="O61" s="66"/>
    </row>
    <row r="62" spans="2:15" s="51" customFormat="1" ht="11.25" customHeight="1">
      <c r="B62" s="63" t="s">
        <v>93</v>
      </c>
      <c r="C62" s="64" t="s">
        <v>51</v>
      </c>
      <c r="D62" s="51" t="s">
        <v>94</v>
      </c>
      <c r="E62" s="53">
        <v>85</v>
      </c>
      <c r="F62" s="53">
        <v>1581</v>
      </c>
      <c r="G62" s="54">
        <v>49637.37</v>
      </c>
      <c r="H62" s="54">
        <v>49637.37</v>
      </c>
      <c r="I62" s="55">
        <v>39069</v>
      </c>
      <c r="J62" s="55">
        <v>40147</v>
      </c>
      <c r="K62" s="55">
        <v>40147</v>
      </c>
      <c r="L62" s="56">
        <v>292</v>
      </c>
      <c r="M62" s="56" t="s">
        <v>56</v>
      </c>
      <c r="N62" s="65">
        <v>1078</v>
      </c>
      <c r="O62" s="66"/>
    </row>
    <row r="63" spans="2:14" s="49" customFormat="1" ht="11.25" customHeight="1">
      <c r="B63" s="63" t="s">
        <v>170</v>
      </c>
      <c r="C63" s="64" t="s">
        <v>51</v>
      </c>
      <c r="D63" s="51" t="s">
        <v>171</v>
      </c>
      <c r="E63" s="53">
        <v>14.6</v>
      </c>
      <c r="F63" s="53">
        <v>141.6</v>
      </c>
      <c r="G63" s="54">
        <v>3722.94</v>
      </c>
      <c r="H63" s="54">
        <v>372.29</v>
      </c>
      <c r="I63" s="55">
        <v>39443</v>
      </c>
      <c r="J63" s="55">
        <v>40512</v>
      </c>
      <c r="K63" s="55">
        <v>40512</v>
      </c>
      <c r="L63" s="56">
        <v>657</v>
      </c>
      <c r="M63" s="56" t="s">
        <v>64</v>
      </c>
      <c r="N63" s="65">
        <v>1069</v>
      </c>
    </row>
    <row r="64" spans="2:15" s="51" customFormat="1" ht="11.25" customHeight="1">
      <c r="B64" s="63" t="s">
        <v>275</v>
      </c>
      <c r="C64" s="64" t="s">
        <v>51</v>
      </c>
      <c r="D64" s="51" t="s">
        <v>276</v>
      </c>
      <c r="E64" s="53">
        <v>26.2</v>
      </c>
      <c r="F64" s="53">
        <v>246.92</v>
      </c>
      <c r="G64" s="54">
        <v>7580.6</v>
      </c>
      <c r="H64" s="54">
        <v>758.06</v>
      </c>
      <c r="I64" s="55">
        <v>39630</v>
      </c>
      <c r="J64" s="55">
        <v>40877</v>
      </c>
      <c r="K64" s="55">
        <v>40877</v>
      </c>
      <c r="L64" s="56">
        <v>1022</v>
      </c>
      <c r="M64" s="56" t="s">
        <v>122</v>
      </c>
      <c r="N64" s="67">
        <v>1247</v>
      </c>
      <c r="O64" s="66"/>
    </row>
    <row r="65" spans="2:14" s="49" customFormat="1" ht="11.25" customHeight="1">
      <c r="B65" s="63" t="s">
        <v>70</v>
      </c>
      <c r="C65" s="64" t="s">
        <v>51</v>
      </c>
      <c r="D65" s="51" t="s">
        <v>71</v>
      </c>
      <c r="E65" s="53">
        <v>108.9</v>
      </c>
      <c r="F65" s="53">
        <v>2232.67</v>
      </c>
      <c r="G65" s="54">
        <v>93764</v>
      </c>
      <c r="H65" s="54">
        <v>9376.4</v>
      </c>
      <c r="I65" s="55">
        <v>38952</v>
      </c>
      <c r="J65" s="55">
        <v>40147</v>
      </c>
      <c r="K65" s="55">
        <v>40147</v>
      </c>
      <c r="L65" s="56">
        <v>292</v>
      </c>
      <c r="M65" s="56" t="s">
        <v>56</v>
      </c>
      <c r="N65" s="65">
        <v>1195</v>
      </c>
    </row>
    <row r="66" spans="2:15" s="51" customFormat="1" ht="11.25" customHeight="1">
      <c r="B66" s="63" t="s">
        <v>101</v>
      </c>
      <c r="C66" s="64" t="s">
        <v>51</v>
      </c>
      <c r="D66" s="51" t="s">
        <v>102</v>
      </c>
      <c r="E66" s="53">
        <v>27</v>
      </c>
      <c r="F66" s="53">
        <v>414</v>
      </c>
      <c r="G66" s="54">
        <v>11403.17</v>
      </c>
      <c r="H66" s="54">
        <v>11403.17</v>
      </c>
      <c r="I66" s="55">
        <v>39352</v>
      </c>
      <c r="J66" s="55">
        <v>40147</v>
      </c>
      <c r="K66" s="55">
        <v>40147</v>
      </c>
      <c r="L66" s="56">
        <v>292</v>
      </c>
      <c r="M66" s="56" t="s">
        <v>103</v>
      </c>
      <c r="N66" s="65">
        <v>795</v>
      </c>
      <c r="O66" s="66"/>
    </row>
    <row r="67" spans="2:15" s="51" customFormat="1" ht="11.25" customHeight="1">
      <c r="B67" s="63" t="s">
        <v>140</v>
      </c>
      <c r="C67" s="64" t="s">
        <v>51</v>
      </c>
      <c r="D67" s="51" t="s">
        <v>141</v>
      </c>
      <c r="E67" s="53">
        <v>84.8</v>
      </c>
      <c r="F67" s="53">
        <v>1859</v>
      </c>
      <c r="G67" s="54">
        <v>61006.22</v>
      </c>
      <c r="H67" s="54">
        <v>6100.62</v>
      </c>
      <c r="I67" s="55">
        <v>39350</v>
      </c>
      <c r="J67" s="55">
        <v>40329</v>
      </c>
      <c r="K67" s="55">
        <v>40329</v>
      </c>
      <c r="L67" s="56">
        <v>474</v>
      </c>
      <c r="M67" s="56" t="s">
        <v>89</v>
      </c>
      <c r="N67" s="65">
        <v>979</v>
      </c>
      <c r="O67" s="66"/>
    </row>
    <row r="68" spans="2:15" s="51" customFormat="1" ht="11.25" customHeight="1">
      <c r="B68" s="63" t="s">
        <v>287</v>
      </c>
      <c r="C68" s="64" t="s">
        <v>51</v>
      </c>
      <c r="D68" s="51" t="s">
        <v>288</v>
      </c>
      <c r="E68" s="53">
        <v>24.5</v>
      </c>
      <c r="F68" s="53">
        <v>316.43</v>
      </c>
      <c r="G68" s="54">
        <v>9939.8</v>
      </c>
      <c r="H68" s="54">
        <v>993.98</v>
      </c>
      <c r="I68" s="55">
        <v>39646</v>
      </c>
      <c r="J68" s="55">
        <v>40877</v>
      </c>
      <c r="K68" s="55">
        <v>40877</v>
      </c>
      <c r="L68" s="56">
        <v>1022</v>
      </c>
      <c r="M68" s="56" t="s">
        <v>268</v>
      </c>
      <c r="N68" s="67">
        <v>1231</v>
      </c>
      <c r="O68" s="66"/>
    </row>
    <row r="69" spans="2:15" s="51" customFormat="1" ht="11.25" customHeight="1">
      <c r="B69" s="63" t="s">
        <v>146</v>
      </c>
      <c r="C69" s="64" t="s">
        <v>51</v>
      </c>
      <c r="D69" s="51" t="s">
        <v>147</v>
      </c>
      <c r="E69" s="53">
        <v>53</v>
      </c>
      <c r="F69" s="53">
        <v>437.8</v>
      </c>
      <c r="G69" s="54">
        <v>13357.69</v>
      </c>
      <c r="H69" s="54">
        <v>1335.77</v>
      </c>
      <c r="I69" s="55">
        <v>39255</v>
      </c>
      <c r="J69" s="55">
        <v>40329</v>
      </c>
      <c r="K69" s="55">
        <v>40329</v>
      </c>
      <c r="L69" s="56">
        <v>474</v>
      </c>
      <c r="M69" s="56" t="s">
        <v>109</v>
      </c>
      <c r="N69" s="65">
        <v>1074</v>
      </c>
      <c r="O69" s="66"/>
    </row>
    <row r="70" spans="2:15" s="51" customFormat="1" ht="11.25" customHeight="1">
      <c r="B70" s="63" t="s">
        <v>216</v>
      </c>
      <c r="C70" s="64" t="s">
        <v>51</v>
      </c>
      <c r="D70" s="51" t="s">
        <v>217</v>
      </c>
      <c r="E70" s="53">
        <v>33</v>
      </c>
      <c r="F70" s="53">
        <v>711</v>
      </c>
      <c r="G70" s="54">
        <v>13773.14</v>
      </c>
      <c r="H70" s="54">
        <v>1377.31</v>
      </c>
      <c r="I70" s="55">
        <v>39420</v>
      </c>
      <c r="J70" s="55">
        <v>40694</v>
      </c>
      <c r="K70" s="55">
        <v>40694</v>
      </c>
      <c r="L70" s="56">
        <v>839</v>
      </c>
      <c r="M70" s="56" t="s">
        <v>109</v>
      </c>
      <c r="N70" s="67">
        <v>1274</v>
      </c>
      <c r="O70" s="66"/>
    </row>
    <row r="71" spans="2:14" s="49" customFormat="1" ht="11.25" customHeight="1">
      <c r="B71" s="63" t="s">
        <v>264</v>
      </c>
      <c r="C71" s="64" t="s">
        <v>51</v>
      </c>
      <c r="D71" s="51" t="s">
        <v>265</v>
      </c>
      <c r="E71" s="53">
        <v>83.8</v>
      </c>
      <c r="F71" s="53">
        <v>859.34</v>
      </c>
      <c r="G71" s="54">
        <v>28966.16</v>
      </c>
      <c r="H71" s="54">
        <v>2896.62</v>
      </c>
      <c r="I71" s="55">
        <v>39630</v>
      </c>
      <c r="J71" s="55">
        <v>40877</v>
      </c>
      <c r="K71" s="55">
        <v>40877</v>
      </c>
      <c r="L71" s="56">
        <v>1022</v>
      </c>
      <c r="M71" s="56" t="s">
        <v>109</v>
      </c>
      <c r="N71" s="67">
        <v>1247</v>
      </c>
    </row>
    <row r="72" spans="2:15" s="51" customFormat="1" ht="11.25" customHeight="1">
      <c r="B72" s="63" t="s">
        <v>85</v>
      </c>
      <c r="C72" s="64" t="s">
        <v>51</v>
      </c>
      <c r="D72" s="51" t="s">
        <v>86</v>
      </c>
      <c r="E72" s="53">
        <v>48.6</v>
      </c>
      <c r="F72" s="53">
        <v>1038.77</v>
      </c>
      <c r="G72" s="54">
        <v>46932.61</v>
      </c>
      <c r="H72" s="54">
        <v>4693.26</v>
      </c>
      <c r="I72" s="55">
        <v>38951</v>
      </c>
      <c r="J72" s="55">
        <v>40147</v>
      </c>
      <c r="K72" s="55">
        <v>40147</v>
      </c>
      <c r="L72" s="56">
        <v>292</v>
      </c>
      <c r="M72" s="56" t="s">
        <v>56</v>
      </c>
      <c r="N72" s="65">
        <v>1196</v>
      </c>
      <c r="O72" s="66"/>
    </row>
    <row r="73" spans="2:14" s="49" customFormat="1" ht="11.25" customHeight="1">
      <c r="B73" s="63" t="s">
        <v>138</v>
      </c>
      <c r="C73" s="64" t="s">
        <v>51</v>
      </c>
      <c r="D73" s="51" t="s">
        <v>139</v>
      </c>
      <c r="E73" s="53">
        <v>90</v>
      </c>
      <c r="F73" s="53">
        <v>1659.3</v>
      </c>
      <c r="G73" s="54">
        <v>44629.33</v>
      </c>
      <c r="H73" s="54">
        <v>26777.6</v>
      </c>
      <c r="I73" s="55">
        <v>39274</v>
      </c>
      <c r="J73" s="55">
        <v>40329</v>
      </c>
      <c r="K73" s="55">
        <v>40329</v>
      </c>
      <c r="L73" s="56">
        <v>474</v>
      </c>
      <c r="M73" s="56" t="s">
        <v>122</v>
      </c>
      <c r="N73" s="65">
        <v>1055</v>
      </c>
    </row>
    <row r="74" spans="2:15" s="51" customFormat="1" ht="11.25" customHeight="1">
      <c r="B74" s="63" t="s">
        <v>261</v>
      </c>
      <c r="C74" s="64" t="s">
        <v>51</v>
      </c>
      <c r="D74" s="51" t="s">
        <v>262</v>
      </c>
      <c r="E74" s="53">
        <v>56.2</v>
      </c>
      <c r="F74" s="53">
        <v>587.56</v>
      </c>
      <c r="G74" s="54">
        <v>20480.25</v>
      </c>
      <c r="H74" s="54">
        <v>2048.03</v>
      </c>
      <c r="I74" s="55">
        <v>39665</v>
      </c>
      <c r="J74" s="55">
        <v>40877</v>
      </c>
      <c r="K74" s="55">
        <v>40877</v>
      </c>
      <c r="L74" s="56">
        <v>1022</v>
      </c>
      <c r="M74" s="56" t="s">
        <v>263</v>
      </c>
      <c r="N74" s="67">
        <v>1212</v>
      </c>
      <c r="O74" s="66"/>
    </row>
    <row r="75" spans="2:15" s="51" customFormat="1" ht="11.25" customHeight="1">
      <c r="B75" s="63" t="s">
        <v>83</v>
      </c>
      <c r="C75" s="64" t="s">
        <v>51</v>
      </c>
      <c r="D75" s="51" t="s">
        <v>84</v>
      </c>
      <c r="E75" s="53">
        <v>113.8</v>
      </c>
      <c r="F75" s="53">
        <v>1324.9</v>
      </c>
      <c r="G75" s="54">
        <v>50526.16</v>
      </c>
      <c r="H75" s="54">
        <v>7010.79</v>
      </c>
      <c r="I75" s="55">
        <v>38678</v>
      </c>
      <c r="J75" s="55">
        <v>39782</v>
      </c>
      <c r="K75" s="55">
        <v>40147</v>
      </c>
      <c r="L75" s="56">
        <v>292</v>
      </c>
      <c r="M75" s="56" t="s">
        <v>56</v>
      </c>
      <c r="N75" s="65">
        <v>1469</v>
      </c>
      <c r="O75" s="66"/>
    </row>
    <row r="76" spans="2:15" s="51" customFormat="1" ht="11.25" customHeight="1">
      <c r="B76" s="63" t="s">
        <v>80</v>
      </c>
      <c r="C76" s="64" t="s">
        <v>51</v>
      </c>
      <c r="D76" s="51" t="s">
        <v>81</v>
      </c>
      <c r="E76" s="53">
        <v>16.5</v>
      </c>
      <c r="F76" s="53">
        <v>90</v>
      </c>
      <c r="G76" s="54">
        <v>6590.88</v>
      </c>
      <c r="H76" s="54">
        <v>659.09</v>
      </c>
      <c r="I76" s="55">
        <v>39231</v>
      </c>
      <c r="J76" s="55">
        <v>40147</v>
      </c>
      <c r="K76" s="55">
        <v>40147</v>
      </c>
      <c r="L76" s="56">
        <v>292</v>
      </c>
      <c r="M76" s="56" t="s">
        <v>82</v>
      </c>
      <c r="N76" s="65">
        <v>916</v>
      </c>
      <c r="O76" s="66"/>
    </row>
    <row r="77" spans="2:15" s="51" customFormat="1" ht="11.25" customHeight="1">
      <c r="B77" s="63" t="s">
        <v>135</v>
      </c>
      <c r="C77" s="64" t="s">
        <v>51</v>
      </c>
      <c r="D77" s="51" t="s">
        <v>136</v>
      </c>
      <c r="E77" s="53">
        <v>36</v>
      </c>
      <c r="F77" s="53">
        <v>140</v>
      </c>
      <c r="G77" s="54">
        <v>8375.04</v>
      </c>
      <c r="H77" s="54">
        <v>837.5</v>
      </c>
      <c r="I77" s="55">
        <v>39281</v>
      </c>
      <c r="J77" s="55">
        <v>40329</v>
      </c>
      <c r="K77" s="55">
        <v>40329</v>
      </c>
      <c r="L77" s="56">
        <v>474</v>
      </c>
      <c r="M77" s="56" t="s">
        <v>137</v>
      </c>
      <c r="N77" s="65">
        <v>1048</v>
      </c>
      <c r="O77" s="66"/>
    </row>
    <row r="78" spans="2:15" s="51" customFormat="1" ht="11.25" customHeight="1">
      <c r="B78" s="63" t="s">
        <v>255</v>
      </c>
      <c r="C78" s="64" t="s">
        <v>51</v>
      </c>
      <c r="D78" s="51" t="s">
        <v>256</v>
      </c>
      <c r="E78" s="53">
        <v>80.7</v>
      </c>
      <c r="F78" s="53">
        <v>926.7</v>
      </c>
      <c r="G78" s="54">
        <v>31716.55</v>
      </c>
      <c r="H78" s="54">
        <v>3171.66</v>
      </c>
      <c r="I78" s="55">
        <v>39757</v>
      </c>
      <c r="J78" s="55">
        <v>40877</v>
      </c>
      <c r="K78" s="55">
        <v>40877</v>
      </c>
      <c r="L78" s="56">
        <v>1022</v>
      </c>
      <c r="M78" s="56" t="s">
        <v>82</v>
      </c>
      <c r="N78" s="67">
        <v>1120</v>
      </c>
      <c r="O78" s="66"/>
    </row>
    <row r="79" spans="2:15" s="51" customFormat="1" ht="11.25" customHeight="1">
      <c r="B79" s="63" t="s">
        <v>54</v>
      </c>
      <c r="C79" s="64" t="s">
        <v>51</v>
      </c>
      <c r="D79" s="51" t="s">
        <v>55</v>
      </c>
      <c r="E79" s="53">
        <v>70.9</v>
      </c>
      <c r="F79" s="53">
        <v>1006.2</v>
      </c>
      <c r="G79" s="54">
        <v>68390.32</v>
      </c>
      <c r="H79" s="54">
        <v>6839.03</v>
      </c>
      <c r="I79" s="55">
        <v>38912</v>
      </c>
      <c r="J79" s="55">
        <v>39964</v>
      </c>
      <c r="K79" s="55">
        <v>39964</v>
      </c>
      <c r="L79" s="56">
        <v>109</v>
      </c>
      <c r="M79" s="56" t="s">
        <v>56</v>
      </c>
      <c r="N79" s="65">
        <v>1052</v>
      </c>
      <c r="O79" s="66"/>
    </row>
    <row r="80" spans="2:15" s="51" customFormat="1" ht="11.25" customHeight="1">
      <c r="B80" s="63" t="s">
        <v>133</v>
      </c>
      <c r="C80" s="64" t="s">
        <v>51</v>
      </c>
      <c r="D80" s="51" t="s">
        <v>134</v>
      </c>
      <c r="E80" s="53">
        <v>20.2</v>
      </c>
      <c r="F80" s="53">
        <v>225.7</v>
      </c>
      <c r="G80" s="54">
        <v>6878.45</v>
      </c>
      <c r="H80" s="54">
        <v>687.85</v>
      </c>
      <c r="I80" s="55">
        <v>39325</v>
      </c>
      <c r="J80" s="55">
        <v>40329</v>
      </c>
      <c r="K80" s="55">
        <v>40329</v>
      </c>
      <c r="L80" s="56">
        <v>474</v>
      </c>
      <c r="M80" s="56" t="s">
        <v>74</v>
      </c>
      <c r="N80" s="65">
        <v>1004</v>
      </c>
      <c r="O80" s="66"/>
    </row>
    <row r="81" spans="2:15" s="51" customFormat="1" ht="11.25" customHeight="1">
      <c r="B81" s="63" t="s">
        <v>75</v>
      </c>
      <c r="C81" s="64" t="s">
        <v>51</v>
      </c>
      <c r="D81" s="51" t="s">
        <v>76</v>
      </c>
      <c r="E81" s="53">
        <v>42.7</v>
      </c>
      <c r="F81" s="53">
        <v>733.2</v>
      </c>
      <c r="G81" s="54">
        <v>37549.3</v>
      </c>
      <c r="H81" s="54">
        <v>3754.93</v>
      </c>
      <c r="I81" s="55">
        <v>38912</v>
      </c>
      <c r="J81" s="55">
        <v>40147</v>
      </c>
      <c r="K81" s="55">
        <v>40147</v>
      </c>
      <c r="L81" s="56">
        <v>292</v>
      </c>
      <c r="M81" s="56" t="s">
        <v>56</v>
      </c>
      <c r="N81" s="65">
        <v>1235</v>
      </c>
      <c r="O81" s="66"/>
    </row>
    <row r="82" spans="2:15" s="51" customFormat="1" ht="11.25" customHeight="1">
      <c r="B82" s="63" t="s">
        <v>160</v>
      </c>
      <c r="C82" s="64" t="s">
        <v>51</v>
      </c>
      <c r="D82" s="51" t="s">
        <v>161</v>
      </c>
      <c r="E82" s="53">
        <v>214.4</v>
      </c>
      <c r="F82" s="53">
        <v>2224.7</v>
      </c>
      <c r="G82" s="54">
        <v>100749.01</v>
      </c>
      <c r="H82" s="54">
        <v>73546.78</v>
      </c>
      <c r="I82" s="55">
        <v>39244</v>
      </c>
      <c r="J82" s="55">
        <v>40329</v>
      </c>
      <c r="K82" s="55">
        <v>40329</v>
      </c>
      <c r="L82" s="56">
        <v>474</v>
      </c>
      <c r="M82" s="56" t="s">
        <v>162</v>
      </c>
      <c r="N82" s="65">
        <v>1085</v>
      </c>
      <c r="O82" s="66"/>
    </row>
    <row r="83" spans="2:15" s="51" customFormat="1" ht="11.25" customHeight="1">
      <c r="B83" s="63" t="s">
        <v>131</v>
      </c>
      <c r="C83" s="64" t="s">
        <v>51</v>
      </c>
      <c r="D83" s="51" t="s">
        <v>132</v>
      </c>
      <c r="E83" s="53">
        <v>23.4</v>
      </c>
      <c r="F83" s="53">
        <v>315.5</v>
      </c>
      <c r="G83" s="54">
        <v>10512.89</v>
      </c>
      <c r="H83" s="54">
        <v>1051.29</v>
      </c>
      <c r="I83" s="55">
        <v>39268</v>
      </c>
      <c r="J83" s="55">
        <v>40329</v>
      </c>
      <c r="K83" s="55">
        <v>40329</v>
      </c>
      <c r="L83" s="56">
        <v>474</v>
      </c>
      <c r="M83" s="56" t="s">
        <v>74</v>
      </c>
      <c r="N83" s="65">
        <v>1061</v>
      </c>
      <c r="O83" s="66"/>
    </row>
    <row r="84" spans="2:15" s="51" customFormat="1" ht="11.25" customHeight="1">
      <c r="B84" s="63" t="s">
        <v>95</v>
      </c>
      <c r="C84" s="64" t="s">
        <v>51</v>
      </c>
      <c r="D84" s="51" t="s">
        <v>96</v>
      </c>
      <c r="E84" s="53">
        <v>52.1</v>
      </c>
      <c r="F84" s="53">
        <v>811.2</v>
      </c>
      <c r="G84" s="54">
        <v>34645.31</v>
      </c>
      <c r="H84" s="54">
        <v>21133.64</v>
      </c>
      <c r="I84" s="55">
        <v>38912</v>
      </c>
      <c r="J84" s="55">
        <v>40147</v>
      </c>
      <c r="K84" s="55">
        <v>40147</v>
      </c>
      <c r="L84" s="56">
        <v>292</v>
      </c>
      <c r="M84" s="56" t="s">
        <v>56</v>
      </c>
      <c r="N84" s="65">
        <v>1235</v>
      </c>
      <c r="O84" s="66"/>
    </row>
    <row r="85" spans="2:15" s="51" customFormat="1" ht="11.25" customHeight="1">
      <c r="B85" s="63" t="s">
        <v>187</v>
      </c>
      <c r="C85" s="64" t="s">
        <v>51</v>
      </c>
      <c r="D85" s="51" t="s">
        <v>188</v>
      </c>
      <c r="E85" s="53">
        <v>49.8</v>
      </c>
      <c r="F85" s="53">
        <v>592.3</v>
      </c>
      <c r="G85" s="54">
        <v>18958.25</v>
      </c>
      <c r="H85" s="54">
        <v>1895.83</v>
      </c>
      <c r="I85" s="55">
        <v>39370</v>
      </c>
      <c r="J85" s="55">
        <v>40512</v>
      </c>
      <c r="K85" s="55">
        <v>40512</v>
      </c>
      <c r="L85" s="56">
        <v>657</v>
      </c>
      <c r="M85" s="56" t="s">
        <v>56</v>
      </c>
      <c r="N85" s="65">
        <v>1142</v>
      </c>
      <c r="O85" s="66"/>
    </row>
    <row r="86" spans="2:15" s="51" customFormat="1" ht="11.25" customHeight="1">
      <c r="B86" s="63" t="s">
        <v>211</v>
      </c>
      <c r="C86" s="64" t="s">
        <v>212</v>
      </c>
      <c r="D86" s="51" t="s">
        <v>213</v>
      </c>
      <c r="E86" s="53">
        <v>55</v>
      </c>
      <c r="F86" s="53">
        <v>923.8</v>
      </c>
      <c r="G86" s="54">
        <v>31157.08</v>
      </c>
      <c r="H86" s="54">
        <v>3115.71</v>
      </c>
      <c r="I86" s="55">
        <v>39188</v>
      </c>
      <c r="J86" s="55">
        <v>40694</v>
      </c>
      <c r="K86" s="55">
        <v>40694</v>
      </c>
      <c r="L86" s="56">
        <v>839</v>
      </c>
      <c r="M86" s="56" t="s">
        <v>106</v>
      </c>
      <c r="N86" s="67">
        <v>1506</v>
      </c>
      <c r="O86" s="66"/>
    </row>
    <row r="87" spans="2:15" s="51" customFormat="1" ht="11.25" customHeight="1">
      <c r="B87" s="63" t="s">
        <v>226</v>
      </c>
      <c r="C87" s="64" t="s">
        <v>51</v>
      </c>
      <c r="D87" s="51" t="s">
        <v>227</v>
      </c>
      <c r="E87" s="53">
        <v>184</v>
      </c>
      <c r="F87" s="53">
        <v>3890.4</v>
      </c>
      <c r="G87" s="54">
        <v>125120.6</v>
      </c>
      <c r="H87" s="54">
        <v>12512.06</v>
      </c>
      <c r="I87" s="55">
        <v>39406</v>
      </c>
      <c r="J87" s="55">
        <v>40694</v>
      </c>
      <c r="K87" s="55">
        <v>40694</v>
      </c>
      <c r="L87" s="56">
        <v>839</v>
      </c>
      <c r="M87" s="56" t="s">
        <v>64</v>
      </c>
      <c r="N87" s="67">
        <v>1288</v>
      </c>
      <c r="O87" s="66"/>
    </row>
    <row r="88" spans="2:15" s="51" customFormat="1" ht="11.25" customHeight="1">
      <c r="B88" s="63" t="s">
        <v>127</v>
      </c>
      <c r="C88" s="64" t="s">
        <v>51</v>
      </c>
      <c r="D88" s="51" t="s">
        <v>128</v>
      </c>
      <c r="E88" s="53">
        <v>15</v>
      </c>
      <c r="F88" s="53">
        <v>416.3</v>
      </c>
      <c r="G88" s="54">
        <v>8619.75</v>
      </c>
      <c r="H88" s="54">
        <v>861.98</v>
      </c>
      <c r="I88" s="55">
        <v>39372</v>
      </c>
      <c r="J88" s="55">
        <v>40329</v>
      </c>
      <c r="K88" s="55">
        <v>40329</v>
      </c>
      <c r="L88" s="56">
        <v>474</v>
      </c>
      <c r="M88" s="56" t="s">
        <v>82</v>
      </c>
      <c r="N88" s="65">
        <v>957</v>
      </c>
      <c r="O88" s="66"/>
    </row>
    <row r="89" spans="2:15" s="51" customFormat="1" ht="11.25" customHeight="1">
      <c r="B89" s="63" t="s">
        <v>191</v>
      </c>
      <c r="C89" s="64" t="s">
        <v>51</v>
      </c>
      <c r="D89" s="51" t="s">
        <v>192</v>
      </c>
      <c r="E89" s="53">
        <v>3.2</v>
      </c>
      <c r="F89" s="53">
        <v>27.4</v>
      </c>
      <c r="G89" s="54">
        <v>614.59</v>
      </c>
      <c r="H89" s="54">
        <v>61.46</v>
      </c>
      <c r="I89" s="55">
        <v>39353</v>
      </c>
      <c r="J89" s="55">
        <v>40512</v>
      </c>
      <c r="K89" s="55">
        <v>40512</v>
      </c>
      <c r="L89" s="56">
        <v>657</v>
      </c>
      <c r="M89" s="56" t="s">
        <v>137</v>
      </c>
      <c r="N89" s="65">
        <v>1159</v>
      </c>
      <c r="O89" s="66"/>
    </row>
    <row r="90" spans="2:15" s="51" customFormat="1" ht="11.25" customHeight="1">
      <c r="B90" s="63" t="s">
        <v>59</v>
      </c>
      <c r="C90" s="64" t="s">
        <v>51</v>
      </c>
      <c r="D90" s="51" t="s">
        <v>60</v>
      </c>
      <c r="E90" s="53">
        <v>330</v>
      </c>
      <c r="F90" s="53">
        <v>3278.5</v>
      </c>
      <c r="G90" s="54">
        <v>172471.61</v>
      </c>
      <c r="H90" s="54">
        <v>172471.61</v>
      </c>
      <c r="I90" s="55">
        <v>38530</v>
      </c>
      <c r="J90" s="55">
        <v>39599</v>
      </c>
      <c r="K90" s="55">
        <v>39964</v>
      </c>
      <c r="L90" s="56">
        <v>109</v>
      </c>
      <c r="M90" s="56" t="s">
        <v>61</v>
      </c>
      <c r="N90" s="65">
        <v>1434</v>
      </c>
      <c r="O90" s="66"/>
    </row>
    <row r="91" spans="2:15" s="51" customFormat="1" ht="11.25" customHeight="1">
      <c r="B91" s="63" t="s">
        <v>193</v>
      </c>
      <c r="C91" s="64" t="s">
        <v>51</v>
      </c>
      <c r="D91" s="51" t="s">
        <v>194</v>
      </c>
      <c r="E91" s="53">
        <v>3.2</v>
      </c>
      <c r="F91" s="53">
        <v>17.64</v>
      </c>
      <c r="G91" s="54">
        <v>249.92</v>
      </c>
      <c r="H91" s="54">
        <v>24.99</v>
      </c>
      <c r="I91" s="55">
        <v>39695</v>
      </c>
      <c r="J91" s="55">
        <v>40512</v>
      </c>
      <c r="K91" s="55">
        <v>40512</v>
      </c>
      <c r="L91" s="56">
        <v>657</v>
      </c>
      <c r="M91" s="56" t="s">
        <v>137</v>
      </c>
      <c r="N91" s="65">
        <v>817</v>
      </c>
      <c r="O91" s="66"/>
    </row>
    <row r="92" spans="2:15" s="51" customFormat="1" ht="11.25" customHeight="1">
      <c r="B92" s="63" t="s">
        <v>224</v>
      </c>
      <c r="C92" s="64" t="s">
        <v>51</v>
      </c>
      <c r="D92" s="51" t="s">
        <v>225</v>
      </c>
      <c r="E92" s="53">
        <v>98.5</v>
      </c>
      <c r="F92" s="53">
        <v>1244.8</v>
      </c>
      <c r="G92" s="54">
        <v>36381.54</v>
      </c>
      <c r="H92" s="54">
        <v>3638.15</v>
      </c>
      <c r="I92" s="55">
        <v>39545</v>
      </c>
      <c r="J92" s="55">
        <v>40694</v>
      </c>
      <c r="K92" s="55">
        <v>40694</v>
      </c>
      <c r="L92" s="56">
        <v>839</v>
      </c>
      <c r="M92" s="56" t="s">
        <v>92</v>
      </c>
      <c r="N92" s="67">
        <v>1149</v>
      </c>
      <c r="O92" s="66"/>
    </row>
    <row r="93" spans="2:15" s="51" customFormat="1" ht="11.25" customHeight="1">
      <c r="B93" s="63" t="s">
        <v>116</v>
      </c>
      <c r="C93" s="64" t="s">
        <v>51</v>
      </c>
      <c r="D93" s="51" t="s">
        <v>117</v>
      </c>
      <c r="E93" s="53">
        <v>57.7</v>
      </c>
      <c r="F93" s="53">
        <v>943</v>
      </c>
      <c r="G93" s="54">
        <v>38360</v>
      </c>
      <c r="H93" s="54">
        <v>38360</v>
      </c>
      <c r="I93" s="55">
        <v>38996</v>
      </c>
      <c r="J93" s="55">
        <v>40147</v>
      </c>
      <c r="K93" s="55">
        <v>40147</v>
      </c>
      <c r="L93" s="56">
        <v>292</v>
      </c>
      <c r="M93" s="56" t="s">
        <v>92</v>
      </c>
      <c r="N93" s="65">
        <v>1151</v>
      </c>
      <c r="O93" s="66"/>
    </row>
    <row r="94" spans="2:15" s="51" customFormat="1" ht="11.25" customHeight="1">
      <c r="B94" s="63" t="s">
        <v>218</v>
      </c>
      <c r="C94" s="64" t="s">
        <v>51</v>
      </c>
      <c r="D94" s="51" t="s">
        <v>219</v>
      </c>
      <c r="E94" s="53">
        <v>132.4</v>
      </c>
      <c r="F94" s="53">
        <v>1944</v>
      </c>
      <c r="G94" s="54">
        <v>73007.31</v>
      </c>
      <c r="H94" s="54">
        <v>7300.73</v>
      </c>
      <c r="I94" s="55">
        <v>39568</v>
      </c>
      <c r="J94" s="55">
        <v>40694</v>
      </c>
      <c r="K94" s="55">
        <v>40694</v>
      </c>
      <c r="L94" s="56">
        <v>839</v>
      </c>
      <c r="M94" s="56" t="s">
        <v>165</v>
      </c>
      <c r="N94" s="67">
        <v>1126</v>
      </c>
      <c r="O94" s="66"/>
    </row>
    <row r="95" spans="2:15" s="51" customFormat="1" ht="11.25" customHeight="1">
      <c r="B95" s="63" t="s">
        <v>214</v>
      </c>
      <c r="C95" s="64" t="s">
        <v>51</v>
      </c>
      <c r="D95" s="51" t="s">
        <v>215</v>
      </c>
      <c r="E95" s="53">
        <v>39.3</v>
      </c>
      <c r="F95" s="53">
        <v>341.4</v>
      </c>
      <c r="G95" s="54">
        <v>8413.55</v>
      </c>
      <c r="H95" s="54">
        <v>841.36</v>
      </c>
      <c r="I95" s="55">
        <v>39525</v>
      </c>
      <c r="J95" s="55">
        <v>40694</v>
      </c>
      <c r="K95" s="55">
        <v>40694</v>
      </c>
      <c r="L95" s="56">
        <v>839</v>
      </c>
      <c r="M95" s="56" t="s">
        <v>61</v>
      </c>
      <c r="N95" s="67">
        <v>1169</v>
      </c>
      <c r="O95" s="66"/>
    </row>
    <row r="96" spans="2:15" s="51" customFormat="1" ht="11.25" customHeight="1">
      <c r="B96" s="63" t="s">
        <v>90</v>
      </c>
      <c r="C96" s="64" t="s">
        <v>51</v>
      </c>
      <c r="D96" s="51" t="s">
        <v>91</v>
      </c>
      <c r="E96" s="53">
        <v>79.8</v>
      </c>
      <c r="F96" s="53">
        <v>2359</v>
      </c>
      <c r="G96" s="54">
        <v>103966.8</v>
      </c>
      <c r="H96" s="54">
        <v>103966.8</v>
      </c>
      <c r="I96" s="55">
        <v>38996</v>
      </c>
      <c r="J96" s="55">
        <v>40147</v>
      </c>
      <c r="K96" s="55">
        <v>40147</v>
      </c>
      <c r="L96" s="56">
        <v>292</v>
      </c>
      <c r="M96" s="56" t="s">
        <v>92</v>
      </c>
      <c r="N96" s="65">
        <v>1151</v>
      </c>
      <c r="O96" s="66"/>
    </row>
    <row r="97" spans="2:15" s="51" customFormat="1" ht="11.25" customHeight="1">
      <c r="B97" s="63" t="s">
        <v>208</v>
      </c>
      <c r="C97" s="64" t="s">
        <v>51</v>
      </c>
      <c r="D97" s="51" t="s">
        <v>209</v>
      </c>
      <c r="E97" s="53">
        <v>57.5</v>
      </c>
      <c r="F97" s="53">
        <v>873.8</v>
      </c>
      <c r="G97" s="54">
        <v>20346.89</v>
      </c>
      <c r="H97" s="54"/>
      <c r="I97" s="55">
        <v>39618</v>
      </c>
      <c r="J97" s="55">
        <v>40694</v>
      </c>
      <c r="K97" s="55">
        <v>40694</v>
      </c>
      <c r="L97" s="56">
        <v>839</v>
      </c>
      <c r="M97" s="56" t="s">
        <v>210</v>
      </c>
      <c r="N97" s="67">
        <v>1076</v>
      </c>
      <c r="O97" s="66"/>
    </row>
    <row r="98" spans="2:15" s="51" customFormat="1" ht="11.25" customHeight="1">
      <c r="B98" s="63" t="s">
        <v>195</v>
      </c>
      <c r="C98" s="64" t="s">
        <v>51</v>
      </c>
      <c r="D98" s="51" t="s">
        <v>196</v>
      </c>
      <c r="E98" s="53">
        <v>38.4</v>
      </c>
      <c r="F98" s="53">
        <v>1125</v>
      </c>
      <c r="G98" s="54">
        <v>42651.75</v>
      </c>
      <c r="H98" s="54">
        <v>4265.18</v>
      </c>
      <c r="I98" s="55">
        <v>39205</v>
      </c>
      <c r="J98" s="55">
        <v>40512</v>
      </c>
      <c r="K98" s="55">
        <v>40512</v>
      </c>
      <c r="L98" s="56">
        <v>657</v>
      </c>
      <c r="M98" s="56" t="s">
        <v>197</v>
      </c>
      <c r="N98" s="65">
        <v>1307</v>
      </c>
      <c r="O98" s="66"/>
    </row>
    <row r="99" spans="2:15" s="51" customFormat="1" ht="11.25" customHeight="1">
      <c r="B99" s="63" t="s">
        <v>249</v>
      </c>
      <c r="C99" s="64" t="s">
        <v>51</v>
      </c>
      <c r="D99" s="51" t="s">
        <v>250</v>
      </c>
      <c r="E99" s="53">
        <v>54.5</v>
      </c>
      <c r="F99" s="53">
        <v>619.2</v>
      </c>
      <c r="G99" s="54">
        <v>26442.2</v>
      </c>
      <c r="H99" s="54">
        <v>2644.22</v>
      </c>
      <c r="I99" s="55">
        <v>39835</v>
      </c>
      <c r="J99" s="55">
        <v>40877</v>
      </c>
      <c r="K99" s="55">
        <v>40877</v>
      </c>
      <c r="L99" s="56">
        <v>1022</v>
      </c>
      <c r="M99" s="56" t="s">
        <v>79</v>
      </c>
      <c r="N99" s="67">
        <v>1042</v>
      </c>
      <c r="O99" s="66"/>
    </row>
    <row r="100" spans="2:15" s="51" customFormat="1" ht="11.25" customHeight="1">
      <c r="B100" s="63" t="s">
        <v>125</v>
      </c>
      <c r="C100" s="64" t="s">
        <v>51</v>
      </c>
      <c r="D100" s="51" t="s">
        <v>126</v>
      </c>
      <c r="E100" s="53">
        <v>79.5</v>
      </c>
      <c r="F100" s="53">
        <v>2316.4</v>
      </c>
      <c r="G100" s="54">
        <v>71381.3</v>
      </c>
      <c r="H100" s="54">
        <v>7138.13</v>
      </c>
      <c r="I100" s="55">
        <v>39268</v>
      </c>
      <c r="J100" s="55">
        <v>40147</v>
      </c>
      <c r="K100" s="55">
        <v>40147</v>
      </c>
      <c r="L100" s="56">
        <v>292</v>
      </c>
      <c r="M100" s="56" t="s">
        <v>92</v>
      </c>
      <c r="N100" s="65">
        <v>879</v>
      </c>
      <c r="O100" s="66"/>
    </row>
    <row r="101" spans="2:15" s="51" customFormat="1" ht="11.25" customHeight="1">
      <c r="B101" s="63" t="s">
        <v>189</v>
      </c>
      <c r="C101" s="64" t="s">
        <v>51</v>
      </c>
      <c r="D101" s="51" t="s">
        <v>190</v>
      </c>
      <c r="E101" s="53">
        <v>67.3</v>
      </c>
      <c r="F101" s="53">
        <v>2143</v>
      </c>
      <c r="G101" s="54">
        <v>82319.53</v>
      </c>
      <c r="H101" s="54">
        <v>8231.95</v>
      </c>
      <c r="I101" s="55">
        <v>39279</v>
      </c>
      <c r="J101" s="55">
        <v>40329</v>
      </c>
      <c r="K101" s="55">
        <v>40512</v>
      </c>
      <c r="L101" s="56">
        <v>657</v>
      </c>
      <c r="M101" s="56" t="s">
        <v>92</v>
      </c>
      <c r="N101" s="65">
        <v>1233</v>
      </c>
      <c r="O101" s="66"/>
    </row>
    <row r="102" spans="2:15" s="51" customFormat="1" ht="11.25" customHeight="1">
      <c r="B102" s="63" t="s">
        <v>185</v>
      </c>
      <c r="C102" s="64" t="s">
        <v>51</v>
      </c>
      <c r="D102" s="51" t="s">
        <v>186</v>
      </c>
      <c r="E102" s="53">
        <v>86.5</v>
      </c>
      <c r="F102" s="53">
        <v>1701</v>
      </c>
      <c r="G102" s="54">
        <v>75474.27</v>
      </c>
      <c r="H102" s="54">
        <v>7547.43</v>
      </c>
      <c r="I102" s="55">
        <v>39351</v>
      </c>
      <c r="J102" s="55">
        <v>40512</v>
      </c>
      <c r="K102" s="55">
        <v>40512</v>
      </c>
      <c r="L102" s="56">
        <v>657</v>
      </c>
      <c r="M102" s="56" t="s">
        <v>79</v>
      </c>
      <c r="N102" s="65">
        <v>1161</v>
      </c>
      <c r="O102" s="66"/>
    </row>
    <row r="103" spans="2:14" s="49" customFormat="1" ht="11.25" customHeight="1">
      <c r="B103" s="63" t="s">
        <v>77</v>
      </c>
      <c r="C103" s="64" t="s">
        <v>51</v>
      </c>
      <c r="D103" s="51" t="s">
        <v>78</v>
      </c>
      <c r="E103" s="53">
        <v>23</v>
      </c>
      <c r="F103" s="53">
        <v>353</v>
      </c>
      <c r="G103" s="54">
        <v>6588.03</v>
      </c>
      <c r="H103" s="54">
        <v>658.8</v>
      </c>
      <c r="I103" s="55">
        <v>39545</v>
      </c>
      <c r="J103" s="55">
        <v>40147</v>
      </c>
      <c r="K103" s="55">
        <v>40147</v>
      </c>
      <c r="L103" s="56">
        <v>292</v>
      </c>
      <c r="M103" s="56" t="s">
        <v>79</v>
      </c>
      <c r="N103" s="65">
        <v>602</v>
      </c>
    </row>
    <row r="104" spans="2:14" s="49" customFormat="1" ht="11.25" customHeight="1">
      <c r="B104" s="63" t="s">
        <v>99</v>
      </c>
      <c r="C104" s="64" t="s">
        <v>51</v>
      </c>
      <c r="D104" s="51" t="s">
        <v>100</v>
      </c>
      <c r="E104" s="53">
        <v>24</v>
      </c>
      <c r="F104" s="53">
        <v>343</v>
      </c>
      <c r="G104" s="54">
        <v>11245.15</v>
      </c>
      <c r="H104" s="54">
        <v>1124.52</v>
      </c>
      <c r="I104" s="55">
        <v>39219</v>
      </c>
      <c r="J104" s="55">
        <v>40147</v>
      </c>
      <c r="K104" s="55">
        <v>40147</v>
      </c>
      <c r="L104" s="56">
        <v>292</v>
      </c>
      <c r="M104" s="56" t="s">
        <v>79</v>
      </c>
      <c r="N104" s="65">
        <v>928</v>
      </c>
    </row>
    <row r="105" spans="2:15" s="51" customFormat="1" ht="11.25" customHeight="1">
      <c r="B105" s="63" t="s">
        <v>251</v>
      </c>
      <c r="C105" s="64" t="s">
        <v>51</v>
      </c>
      <c r="D105" s="51" t="s">
        <v>252</v>
      </c>
      <c r="E105" s="53">
        <v>63</v>
      </c>
      <c r="F105" s="53">
        <v>1188</v>
      </c>
      <c r="G105" s="54">
        <v>37776.99</v>
      </c>
      <c r="H105" s="54">
        <v>3777.7</v>
      </c>
      <c r="I105" s="55">
        <v>39715</v>
      </c>
      <c r="J105" s="55">
        <v>40877</v>
      </c>
      <c r="K105" s="55">
        <v>40877</v>
      </c>
      <c r="L105" s="56">
        <v>1022</v>
      </c>
      <c r="M105" s="56" t="s">
        <v>106</v>
      </c>
      <c r="N105" s="67">
        <v>1162</v>
      </c>
      <c r="O105" s="66"/>
    </row>
    <row r="106" spans="2:15" s="51" customFormat="1" ht="11.25" customHeight="1">
      <c r="B106" s="63" t="s">
        <v>202</v>
      </c>
      <c r="C106" s="64" t="s">
        <v>51</v>
      </c>
      <c r="D106" s="51" t="s">
        <v>203</v>
      </c>
      <c r="E106" s="53">
        <v>59</v>
      </c>
      <c r="F106" s="53">
        <v>1082</v>
      </c>
      <c r="G106" s="54">
        <v>32082.13</v>
      </c>
      <c r="H106" s="54">
        <v>3208.21</v>
      </c>
      <c r="I106" s="55">
        <v>39450</v>
      </c>
      <c r="J106" s="55">
        <v>40512</v>
      </c>
      <c r="K106" s="55">
        <v>40512</v>
      </c>
      <c r="L106" s="56">
        <v>657</v>
      </c>
      <c r="M106" s="56" t="s">
        <v>79</v>
      </c>
      <c r="N106" s="65">
        <v>1062</v>
      </c>
      <c r="O106" s="66"/>
    </row>
    <row r="107" spans="2:15" s="51" customFormat="1" ht="11.25" customHeight="1">
      <c r="B107" s="63" t="s">
        <v>253</v>
      </c>
      <c r="C107" s="64" t="s">
        <v>51</v>
      </c>
      <c r="D107" s="51" t="s">
        <v>254</v>
      </c>
      <c r="E107" s="53">
        <v>41</v>
      </c>
      <c r="F107" s="53">
        <v>695</v>
      </c>
      <c r="G107" s="54">
        <v>15100.95</v>
      </c>
      <c r="H107" s="54">
        <v>15100.95</v>
      </c>
      <c r="I107" s="55">
        <v>39706</v>
      </c>
      <c r="J107" s="55">
        <v>40877</v>
      </c>
      <c r="K107" s="55">
        <v>40877</v>
      </c>
      <c r="L107" s="56">
        <v>1022</v>
      </c>
      <c r="M107" s="56" t="s">
        <v>154</v>
      </c>
      <c r="N107" s="67">
        <v>1171</v>
      </c>
      <c r="O107" s="66"/>
    </row>
    <row r="108" spans="2:15" s="51" customFormat="1" ht="11.25" customHeight="1">
      <c r="B108" s="63" t="s">
        <v>176</v>
      </c>
      <c r="C108" s="64" t="s">
        <v>51</v>
      </c>
      <c r="D108" s="51" t="s">
        <v>177</v>
      </c>
      <c r="E108" s="53">
        <v>62</v>
      </c>
      <c r="F108" s="53">
        <v>1207</v>
      </c>
      <c r="G108" s="54">
        <v>32037.75</v>
      </c>
      <c r="H108" s="54">
        <v>3203.78</v>
      </c>
      <c r="I108" s="55">
        <v>39386</v>
      </c>
      <c r="J108" s="55">
        <v>40512</v>
      </c>
      <c r="K108" s="55">
        <v>40512</v>
      </c>
      <c r="L108" s="56">
        <v>657</v>
      </c>
      <c r="M108" s="56" t="s">
        <v>92</v>
      </c>
      <c r="N108" s="65">
        <v>1126</v>
      </c>
      <c r="O108" s="66"/>
    </row>
    <row r="109" spans="2:15" s="51" customFormat="1" ht="11.25" customHeight="1">
      <c r="B109" s="63" t="s">
        <v>174</v>
      </c>
      <c r="C109" s="64" t="s">
        <v>51</v>
      </c>
      <c r="D109" s="51" t="s">
        <v>175</v>
      </c>
      <c r="E109" s="53">
        <v>35</v>
      </c>
      <c r="F109" s="53">
        <v>611</v>
      </c>
      <c r="G109" s="54">
        <v>15373.96</v>
      </c>
      <c r="H109" s="54">
        <v>15373.96</v>
      </c>
      <c r="I109" s="55">
        <v>39450</v>
      </c>
      <c r="J109" s="55">
        <v>40512</v>
      </c>
      <c r="K109" s="55">
        <v>40512</v>
      </c>
      <c r="L109" s="56">
        <v>657</v>
      </c>
      <c r="M109" s="56" t="s">
        <v>154</v>
      </c>
      <c r="N109" s="65">
        <v>1062</v>
      </c>
      <c r="O109" s="66"/>
    </row>
    <row r="110" spans="2:14" s="49" customFormat="1" ht="11.25" customHeight="1">
      <c r="B110" s="63" t="s">
        <v>172</v>
      </c>
      <c r="C110" s="64" t="s">
        <v>51</v>
      </c>
      <c r="D110" s="51" t="s">
        <v>173</v>
      </c>
      <c r="E110" s="53">
        <v>115.5</v>
      </c>
      <c r="F110" s="53">
        <v>1939.1</v>
      </c>
      <c r="G110" s="54">
        <v>56501.42</v>
      </c>
      <c r="H110" s="54">
        <v>5650.14</v>
      </c>
      <c r="I110" s="55">
        <v>39402</v>
      </c>
      <c r="J110" s="55">
        <v>40512</v>
      </c>
      <c r="K110" s="55">
        <v>40512</v>
      </c>
      <c r="L110" s="56">
        <v>657</v>
      </c>
      <c r="M110" s="56" t="s">
        <v>165</v>
      </c>
      <c r="N110" s="65">
        <v>1110</v>
      </c>
    </row>
    <row r="111" spans="2:15" s="51" customFormat="1" ht="11.25" customHeight="1">
      <c r="B111" s="63" t="s">
        <v>257</v>
      </c>
      <c r="C111" s="64" t="s">
        <v>51</v>
      </c>
      <c r="D111" s="51" t="s">
        <v>258</v>
      </c>
      <c r="E111" s="53">
        <v>66</v>
      </c>
      <c r="F111" s="53">
        <v>816.77</v>
      </c>
      <c r="G111" s="54">
        <v>33826.89</v>
      </c>
      <c r="H111" s="54">
        <v>3382.69</v>
      </c>
      <c r="I111" s="55">
        <v>39835</v>
      </c>
      <c r="J111" s="55">
        <v>40877</v>
      </c>
      <c r="K111" s="55">
        <v>40877</v>
      </c>
      <c r="L111" s="56">
        <v>1022</v>
      </c>
      <c r="M111" s="56" t="s">
        <v>79</v>
      </c>
      <c r="N111" s="67">
        <v>1042</v>
      </c>
      <c r="O111" s="66"/>
    </row>
    <row r="112" spans="2:15" s="51" customFormat="1" ht="11.25" customHeight="1">
      <c r="B112" s="63" t="s">
        <v>259</v>
      </c>
      <c r="C112" s="64" t="s">
        <v>51</v>
      </c>
      <c r="D112" s="51" t="s">
        <v>260</v>
      </c>
      <c r="E112" s="53">
        <v>65.5</v>
      </c>
      <c r="F112" s="53">
        <v>885</v>
      </c>
      <c r="G112" s="54">
        <v>24753.85</v>
      </c>
      <c r="H112" s="54">
        <v>2475.39</v>
      </c>
      <c r="I112" s="55">
        <v>39834</v>
      </c>
      <c r="J112" s="55">
        <v>40877</v>
      </c>
      <c r="K112" s="55">
        <v>40877</v>
      </c>
      <c r="L112" s="56">
        <v>1022</v>
      </c>
      <c r="M112" s="56" t="s">
        <v>246</v>
      </c>
      <c r="N112" s="67">
        <v>1043</v>
      </c>
      <c r="O112" s="66"/>
    </row>
    <row r="113" spans="2:15" s="51" customFormat="1" ht="11.25" customHeight="1">
      <c r="B113" s="63" t="s">
        <v>183</v>
      </c>
      <c r="C113" s="64" t="s">
        <v>51</v>
      </c>
      <c r="D113" s="51" t="s">
        <v>184</v>
      </c>
      <c r="E113" s="53">
        <v>82</v>
      </c>
      <c r="F113" s="53">
        <v>1944</v>
      </c>
      <c r="G113" s="54">
        <v>71776</v>
      </c>
      <c r="H113" s="54">
        <v>7177.6</v>
      </c>
      <c r="I113" s="55">
        <v>39370</v>
      </c>
      <c r="J113" s="55">
        <v>40512</v>
      </c>
      <c r="K113" s="55">
        <v>40512</v>
      </c>
      <c r="L113" s="56">
        <v>657</v>
      </c>
      <c r="M113" s="56" t="s">
        <v>56</v>
      </c>
      <c r="N113" s="65">
        <v>1142</v>
      </c>
      <c r="O113" s="66"/>
    </row>
    <row r="114" spans="2:15" s="51" customFormat="1" ht="11.25" customHeight="1">
      <c r="B114" s="63" t="s">
        <v>222</v>
      </c>
      <c r="C114" s="64" t="s">
        <v>51</v>
      </c>
      <c r="D114" s="51" t="s">
        <v>223</v>
      </c>
      <c r="E114" s="53">
        <v>36</v>
      </c>
      <c r="F114" s="53">
        <v>448</v>
      </c>
      <c r="G114" s="54">
        <v>10301.7</v>
      </c>
      <c r="H114" s="54">
        <v>1030.71</v>
      </c>
      <c r="I114" s="55">
        <v>39626</v>
      </c>
      <c r="J114" s="55">
        <v>40694</v>
      </c>
      <c r="K114" s="55">
        <v>40694</v>
      </c>
      <c r="L114" s="56">
        <v>839</v>
      </c>
      <c r="M114" s="56" t="s">
        <v>92</v>
      </c>
      <c r="N114" s="67">
        <v>1068</v>
      </c>
      <c r="O114" s="66"/>
    </row>
    <row r="115" spans="2:15" s="51" customFormat="1" ht="11.25" customHeight="1">
      <c r="B115" s="63" t="s">
        <v>87</v>
      </c>
      <c r="C115" s="64" t="s">
        <v>51</v>
      </c>
      <c r="D115" s="51" t="s">
        <v>88</v>
      </c>
      <c r="E115" s="53">
        <v>36.1</v>
      </c>
      <c r="F115" s="53">
        <v>792</v>
      </c>
      <c r="G115" s="54">
        <v>32333.37</v>
      </c>
      <c r="H115" s="54">
        <v>25220.03</v>
      </c>
      <c r="I115" s="55">
        <v>39288</v>
      </c>
      <c r="J115" s="55">
        <v>40147</v>
      </c>
      <c r="K115" s="55">
        <v>40147</v>
      </c>
      <c r="L115" s="56">
        <v>292</v>
      </c>
      <c r="M115" s="56" t="s">
        <v>89</v>
      </c>
      <c r="N115" s="65">
        <v>859</v>
      </c>
      <c r="O115" s="66"/>
    </row>
    <row r="116" spans="2:15" s="51" customFormat="1" ht="11.25" customHeight="1">
      <c r="B116" s="63" t="s">
        <v>178</v>
      </c>
      <c r="C116" s="64" t="s">
        <v>51</v>
      </c>
      <c r="D116" s="51" t="s">
        <v>179</v>
      </c>
      <c r="E116" s="53">
        <v>34</v>
      </c>
      <c r="F116" s="53">
        <v>620</v>
      </c>
      <c r="G116" s="54">
        <v>28685.6</v>
      </c>
      <c r="H116" s="54">
        <v>2868.56</v>
      </c>
      <c r="I116" s="55">
        <v>39609</v>
      </c>
      <c r="J116" s="55">
        <v>40512</v>
      </c>
      <c r="K116" s="55">
        <v>40512</v>
      </c>
      <c r="L116" s="56">
        <v>657</v>
      </c>
      <c r="M116" s="56" t="s">
        <v>180</v>
      </c>
      <c r="N116" s="65">
        <v>903</v>
      </c>
      <c r="O116" s="66"/>
    </row>
    <row r="117" spans="2:15" s="51" customFormat="1" ht="11.25" customHeight="1">
      <c r="B117" s="63" t="s">
        <v>269</v>
      </c>
      <c r="C117" s="64" t="s">
        <v>51</v>
      </c>
      <c r="D117" s="51" t="s">
        <v>270</v>
      </c>
      <c r="E117" s="53">
        <v>39</v>
      </c>
      <c r="F117" s="53">
        <v>552.88</v>
      </c>
      <c r="G117" s="54">
        <v>20221.25</v>
      </c>
      <c r="H117" s="54">
        <v>2022.13</v>
      </c>
      <c r="I117" s="55">
        <v>39673</v>
      </c>
      <c r="J117" s="55">
        <v>40877</v>
      </c>
      <c r="K117" s="55">
        <v>40877</v>
      </c>
      <c r="L117" s="56">
        <v>1022</v>
      </c>
      <c r="M117" s="56" t="s">
        <v>53</v>
      </c>
      <c r="N117" s="67">
        <v>1204</v>
      </c>
      <c r="O117" s="66"/>
    </row>
    <row r="118" spans="2:14" s="49" customFormat="1" ht="11.25" customHeight="1">
      <c r="B118" s="63" t="s">
        <v>247</v>
      </c>
      <c r="C118" s="64" t="s">
        <v>51</v>
      </c>
      <c r="D118" s="51" t="s">
        <v>248</v>
      </c>
      <c r="E118" s="53">
        <v>67</v>
      </c>
      <c r="F118" s="53">
        <v>1142</v>
      </c>
      <c r="G118" s="54">
        <v>34779.37</v>
      </c>
      <c r="H118" s="54">
        <v>3477.94</v>
      </c>
      <c r="I118" s="55">
        <v>39757</v>
      </c>
      <c r="J118" s="55">
        <v>40877</v>
      </c>
      <c r="K118" s="55">
        <v>40877</v>
      </c>
      <c r="L118" s="56">
        <v>1022</v>
      </c>
      <c r="M118" s="56" t="s">
        <v>79</v>
      </c>
      <c r="N118" s="67">
        <v>1120</v>
      </c>
    </row>
    <row r="119" spans="2:15" s="51" customFormat="1" ht="11.25" customHeight="1">
      <c r="B119" s="63" t="s">
        <v>273</v>
      </c>
      <c r="C119" s="64" t="s">
        <v>212</v>
      </c>
      <c r="D119" s="51" t="s">
        <v>274</v>
      </c>
      <c r="E119" s="53">
        <v>40</v>
      </c>
      <c r="F119" s="53">
        <v>657</v>
      </c>
      <c r="G119" s="54">
        <v>19414.75</v>
      </c>
      <c r="H119" s="54">
        <v>19414.75</v>
      </c>
      <c r="I119" s="55">
        <v>39638</v>
      </c>
      <c r="J119" s="55">
        <v>40877</v>
      </c>
      <c r="K119" s="55">
        <v>40877</v>
      </c>
      <c r="L119" s="56">
        <v>1022</v>
      </c>
      <c r="M119" s="56" t="s">
        <v>154</v>
      </c>
      <c r="N119" s="67">
        <v>1239</v>
      </c>
      <c r="O119" s="66"/>
    </row>
    <row r="120" spans="2:14" s="49" customFormat="1" ht="11.25" customHeight="1">
      <c r="B120" s="63" t="s">
        <v>57</v>
      </c>
      <c r="C120" s="64" t="s">
        <v>51</v>
      </c>
      <c r="D120" s="51" t="s">
        <v>58</v>
      </c>
      <c r="E120" s="53">
        <v>42.3</v>
      </c>
      <c r="F120" s="53">
        <v>881.4</v>
      </c>
      <c r="G120" s="54">
        <v>25709</v>
      </c>
      <c r="H120" s="54">
        <v>2570.9</v>
      </c>
      <c r="I120" s="55">
        <v>38995</v>
      </c>
      <c r="J120" s="55">
        <v>39964</v>
      </c>
      <c r="K120" s="55">
        <v>39964</v>
      </c>
      <c r="L120" s="56">
        <v>109</v>
      </c>
      <c r="M120" s="56" t="s">
        <v>53</v>
      </c>
      <c r="N120" s="65">
        <v>969</v>
      </c>
    </row>
    <row r="121" spans="2:14" s="49" customFormat="1" ht="11.25" customHeight="1">
      <c r="B121" s="63" t="s">
        <v>266</v>
      </c>
      <c r="C121" s="64" t="s">
        <v>51</v>
      </c>
      <c r="D121" s="51" t="s">
        <v>267</v>
      </c>
      <c r="E121" s="53">
        <v>40</v>
      </c>
      <c r="F121" s="53">
        <v>815</v>
      </c>
      <c r="G121" s="54">
        <v>23588.7</v>
      </c>
      <c r="H121" s="54">
        <v>2358.87</v>
      </c>
      <c r="I121" s="55">
        <v>39766</v>
      </c>
      <c r="J121" s="55">
        <v>40877</v>
      </c>
      <c r="K121" s="55">
        <v>40877</v>
      </c>
      <c r="L121" s="56">
        <v>1022</v>
      </c>
      <c r="M121" s="56" t="s">
        <v>268</v>
      </c>
      <c r="N121" s="67">
        <v>1111</v>
      </c>
    </row>
    <row r="122" spans="2:15" s="51" customFormat="1" ht="11.25" customHeight="1">
      <c r="B122" s="63" t="s">
        <v>50</v>
      </c>
      <c r="C122" s="64" t="s">
        <v>51</v>
      </c>
      <c r="D122" s="51" t="s">
        <v>52</v>
      </c>
      <c r="E122" s="53">
        <v>9</v>
      </c>
      <c r="F122" s="53">
        <v>199.6</v>
      </c>
      <c r="G122" s="54">
        <v>5448.03</v>
      </c>
      <c r="H122" s="54">
        <v>778.29</v>
      </c>
      <c r="I122" s="55">
        <v>38995</v>
      </c>
      <c r="J122" s="55">
        <v>39599</v>
      </c>
      <c r="K122" s="55">
        <v>39964</v>
      </c>
      <c r="L122" s="56">
        <v>109</v>
      </c>
      <c r="M122" s="56" t="s">
        <v>53</v>
      </c>
      <c r="N122" s="65">
        <v>969</v>
      </c>
      <c r="O122" s="66"/>
    </row>
    <row r="123" spans="2:15" s="51" customFormat="1" ht="11.25" customHeight="1">
      <c r="B123" s="63" t="s">
        <v>166</v>
      </c>
      <c r="C123" s="64" t="s">
        <v>51</v>
      </c>
      <c r="D123" s="51" t="s">
        <v>167</v>
      </c>
      <c r="E123" s="53">
        <v>23.1</v>
      </c>
      <c r="F123" s="53">
        <v>258.6</v>
      </c>
      <c r="G123" s="54">
        <v>7400</v>
      </c>
      <c r="H123" s="54">
        <v>740</v>
      </c>
      <c r="I123" s="55">
        <v>39393</v>
      </c>
      <c r="J123" s="55">
        <v>40329</v>
      </c>
      <c r="K123" s="55">
        <v>40329</v>
      </c>
      <c r="L123" s="56">
        <v>474</v>
      </c>
      <c r="M123" s="56" t="s">
        <v>64</v>
      </c>
      <c r="N123" s="65">
        <v>936</v>
      </c>
      <c r="O123" s="66"/>
    </row>
    <row r="124" spans="2:14" s="49" customFormat="1" ht="11.25" customHeight="1">
      <c r="B124" s="63" t="s">
        <v>289</v>
      </c>
      <c r="C124" s="64" t="s">
        <v>51</v>
      </c>
      <c r="D124" s="51" t="s">
        <v>290</v>
      </c>
      <c r="E124" s="53">
        <v>92</v>
      </c>
      <c r="F124" s="53">
        <v>1958.96</v>
      </c>
      <c r="G124" s="54">
        <v>48645.96</v>
      </c>
      <c r="H124" s="54">
        <v>4864.6</v>
      </c>
      <c r="I124" s="55">
        <v>39468</v>
      </c>
      <c r="J124" s="55">
        <v>41243</v>
      </c>
      <c r="K124" s="55">
        <v>41243</v>
      </c>
      <c r="L124" s="56">
        <v>1388</v>
      </c>
      <c r="M124" s="56" t="s">
        <v>154</v>
      </c>
      <c r="N124" s="67">
        <v>1775</v>
      </c>
    </row>
    <row r="125" spans="2:14" s="49" customFormat="1" ht="11.25" customHeight="1">
      <c r="B125" s="63" t="s">
        <v>110</v>
      </c>
      <c r="C125" s="64" t="s">
        <v>51</v>
      </c>
      <c r="D125" s="51" t="s">
        <v>111</v>
      </c>
      <c r="E125" s="53">
        <v>61.1</v>
      </c>
      <c r="F125" s="53">
        <v>1262</v>
      </c>
      <c r="G125" s="54">
        <v>35256.55</v>
      </c>
      <c r="H125" s="54">
        <v>3525.66</v>
      </c>
      <c r="I125" s="55">
        <v>39352</v>
      </c>
      <c r="J125" s="55">
        <v>40147</v>
      </c>
      <c r="K125" s="55">
        <v>40147</v>
      </c>
      <c r="L125" s="56">
        <v>292</v>
      </c>
      <c r="M125" s="56" t="s">
        <v>103</v>
      </c>
      <c r="N125" s="65">
        <v>795</v>
      </c>
    </row>
    <row r="126" spans="2:15" s="51" customFormat="1" ht="11.25" customHeight="1">
      <c r="B126" s="63" t="s">
        <v>271</v>
      </c>
      <c r="C126" s="64" t="s">
        <v>51</v>
      </c>
      <c r="D126" s="51" t="s">
        <v>272</v>
      </c>
      <c r="E126" s="53">
        <v>130.4</v>
      </c>
      <c r="F126" s="53">
        <v>1440.8</v>
      </c>
      <c r="G126" s="54">
        <v>40805.84</v>
      </c>
      <c r="H126" s="54">
        <v>15098.16</v>
      </c>
      <c r="I126" s="55">
        <v>39443</v>
      </c>
      <c r="J126" s="55">
        <v>40877</v>
      </c>
      <c r="K126" s="55">
        <v>40877</v>
      </c>
      <c r="L126" s="56">
        <v>1022</v>
      </c>
      <c r="M126" s="56" t="s">
        <v>165</v>
      </c>
      <c r="N126" s="67">
        <v>1434</v>
      </c>
      <c r="O126" s="66"/>
    </row>
    <row r="127" spans="2:15" s="51" customFormat="1" ht="11.25" customHeight="1">
      <c r="B127" s="63" t="s">
        <v>155</v>
      </c>
      <c r="C127" s="64" t="s">
        <v>51</v>
      </c>
      <c r="D127" s="51" t="s">
        <v>156</v>
      </c>
      <c r="E127" s="53">
        <v>32.2</v>
      </c>
      <c r="F127" s="53">
        <v>255.8</v>
      </c>
      <c r="G127" s="54">
        <v>7720</v>
      </c>
      <c r="H127" s="54">
        <v>772</v>
      </c>
      <c r="I127" s="55">
        <v>39406</v>
      </c>
      <c r="J127" s="55">
        <v>40329</v>
      </c>
      <c r="K127" s="55">
        <v>40329</v>
      </c>
      <c r="L127" s="56">
        <v>474</v>
      </c>
      <c r="M127" s="56" t="s">
        <v>157</v>
      </c>
      <c r="N127" s="65">
        <v>923</v>
      </c>
      <c r="O127" s="66"/>
    </row>
    <row r="128" spans="2:14" s="49" customFormat="1" ht="11.25" customHeight="1">
      <c r="B128" s="63" t="s">
        <v>204</v>
      </c>
      <c r="C128" s="64" t="s">
        <v>51</v>
      </c>
      <c r="D128" s="51" t="s">
        <v>205</v>
      </c>
      <c r="E128" s="53">
        <v>184</v>
      </c>
      <c r="F128" s="53">
        <v>2571.2</v>
      </c>
      <c r="G128" s="54">
        <v>48697.65</v>
      </c>
      <c r="H128" s="54">
        <v>4869.77</v>
      </c>
      <c r="I128" s="55">
        <v>39407</v>
      </c>
      <c r="J128" s="55">
        <v>40694</v>
      </c>
      <c r="K128" s="55">
        <v>40694</v>
      </c>
      <c r="L128" s="56">
        <v>839</v>
      </c>
      <c r="M128" s="56" t="s">
        <v>64</v>
      </c>
      <c r="N128" s="67">
        <v>1287</v>
      </c>
    </row>
    <row r="129" spans="2:14" s="49" customFormat="1" ht="11.25" customHeight="1">
      <c r="B129" s="63" t="s">
        <v>62</v>
      </c>
      <c r="C129" s="64" t="s">
        <v>51</v>
      </c>
      <c r="D129" s="51" t="s">
        <v>63</v>
      </c>
      <c r="E129" s="53">
        <v>59</v>
      </c>
      <c r="F129" s="53">
        <v>514.8</v>
      </c>
      <c r="G129" s="54">
        <v>9879</v>
      </c>
      <c r="H129" s="54">
        <v>4939.5</v>
      </c>
      <c r="I129" s="55">
        <v>39407</v>
      </c>
      <c r="J129" s="55">
        <v>39964</v>
      </c>
      <c r="K129" s="55">
        <v>39964</v>
      </c>
      <c r="L129" s="56">
        <v>109</v>
      </c>
      <c r="M129" s="56" t="s">
        <v>64</v>
      </c>
      <c r="N129" s="65">
        <v>557</v>
      </c>
    </row>
    <row r="130" spans="2:14" s="49" customFormat="1" ht="11.25" customHeight="1">
      <c r="B130" s="63" t="s">
        <v>120</v>
      </c>
      <c r="C130" s="64" t="s">
        <v>51</v>
      </c>
      <c r="D130" s="51" t="s">
        <v>121</v>
      </c>
      <c r="E130" s="53">
        <v>10.5</v>
      </c>
      <c r="F130" s="53">
        <v>112.8</v>
      </c>
      <c r="G130" s="54">
        <v>4532</v>
      </c>
      <c r="H130" s="54">
        <v>453.2</v>
      </c>
      <c r="I130" s="55">
        <v>39337</v>
      </c>
      <c r="J130" s="55">
        <v>40147</v>
      </c>
      <c r="K130" s="55">
        <v>40147</v>
      </c>
      <c r="L130" s="56">
        <v>292</v>
      </c>
      <c r="M130" s="56" t="s">
        <v>122</v>
      </c>
      <c r="N130" s="65">
        <v>810</v>
      </c>
    </row>
    <row r="131" spans="2:14" s="49" customFormat="1" ht="11.25" customHeight="1">
      <c r="B131" s="63" t="s">
        <v>152</v>
      </c>
      <c r="C131" s="64" t="s">
        <v>51</v>
      </c>
      <c r="D131" s="51" t="s">
        <v>153</v>
      </c>
      <c r="E131" s="53">
        <v>84</v>
      </c>
      <c r="F131" s="53">
        <v>1051</v>
      </c>
      <c r="G131" s="54">
        <v>24372.42</v>
      </c>
      <c r="H131" s="54">
        <v>24372.42</v>
      </c>
      <c r="I131" s="55">
        <v>39197</v>
      </c>
      <c r="J131" s="55">
        <v>40329</v>
      </c>
      <c r="K131" s="55">
        <v>40329</v>
      </c>
      <c r="L131" s="56">
        <v>474</v>
      </c>
      <c r="M131" s="56" t="s">
        <v>154</v>
      </c>
      <c r="N131" s="65">
        <v>1132</v>
      </c>
    </row>
    <row r="132" spans="2:15" s="51" customFormat="1" ht="11.25" customHeight="1">
      <c r="B132" s="63" t="s">
        <v>150</v>
      </c>
      <c r="C132" s="64" t="s">
        <v>51</v>
      </c>
      <c r="D132" s="51" t="s">
        <v>151</v>
      </c>
      <c r="E132" s="53">
        <v>287.6</v>
      </c>
      <c r="F132" s="53">
        <v>5198.5</v>
      </c>
      <c r="G132" s="54">
        <v>158671.5</v>
      </c>
      <c r="H132" s="54">
        <v>15867.15</v>
      </c>
      <c r="I132" s="55">
        <v>39346</v>
      </c>
      <c r="J132" s="55">
        <v>40329</v>
      </c>
      <c r="K132" s="55">
        <v>40329</v>
      </c>
      <c r="L132" s="56">
        <v>474</v>
      </c>
      <c r="M132" s="56" t="s">
        <v>53</v>
      </c>
      <c r="N132" s="65">
        <v>983</v>
      </c>
      <c r="O132" s="66"/>
    </row>
    <row r="133" spans="2:15" s="51" customFormat="1" ht="11.25" customHeight="1">
      <c r="B133" s="63" t="s">
        <v>158</v>
      </c>
      <c r="C133" s="64" t="s">
        <v>51</v>
      </c>
      <c r="D133" s="51" t="s">
        <v>159</v>
      </c>
      <c r="E133" s="53">
        <v>103.1</v>
      </c>
      <c r="F133" s="53">
        <v>1370.8</v>
      </c>
      <c r="G133" s="54">
        <v>40371.4</v>
      </c>
      <c r="H133" s="54">
        <v>4037.14</v>
      </c>
      <c r="I133" s="55">
        <v>39346</v>
      </c>
      <c r="J133" s="55">
        <v>40329</v>
      </c>
      <c r="K133" s="55">
        <v>40329</v>
      </c>
      <c r="L133" s="56">
        <v>474</v>
      </c>
      <c r="M133" s="56" t="s">
        <v>53</v>
      </c>
      <c r="N133" s="65">
        <v>983</v>
      </c>
      <c r="O133" s="66"/>
    </row>
    <row r="134" spans="2:14" s="49" customFormat="1" ht="11.25" customHeight="1">
      <c r="B134" s="63" t="s">
        <v>163</v>
      </c>
      <c r="C134" s="64" t="s">
        <v>51</v>
      </c>
      <c r="D134" s="51" t="s">
        <v>164</v>
      </c>
      <c r="E134" s="53">
        <v>21.1</v>
      </c>
      <c r="F134" s="53">
        <v>308</v>
      </c>
      <c r="G134" s="54">
        <v>7080</v>
      </c>
      <c r="H134" s="54">
        <v>708</v>
      </c>
      <c r="I134" s="55">
        <v>39393</v>
      </c>
      <c r="J134" s="55">
        <v>40329</v>
      </c>
      <c r="K134" s="55">
        <v>40329</v>
      </c>
      <c r="L134" s="56">
        <v>474</v>
      </c>
      <c r="M134" s="56" t="s">
        <v>165</v>
      </c>
      <c r="N134" s="65">
        <v>936</v>
      </c>
    </row>
    <row r="135" spans="2:14" s="49" customFormat="1" ht="11.25" customHeight="1">
      <c r="B135" s="63" t="s">
        <v>67</v>
      </c>
      <c r="C135" s="64" t="s">
        <v>51</v>
      </c>
      <c r="D135" s="51" t="s">
        <v>68</v>
      </c>
      <c r="E135" s="53">
        <v>72</v>
      </c>
      <c r="F135" s="53">
        <v>273.4</v>
      </c>
      <c r="G135" s="54">
        <v>4071</v>
      </c>
      <c r="H135" s="54">
        <v>4071</v>
      </c>
      <c r="I135" s="55">
        <v>39406</v>
      </c>
      <c r="J135" s="55">
        <v>39964</v>
      </c>
      <c r="K135" s="55">
        <v>39964</v>
      </c>
      <c r="L135" s="56">
        <v>109</v>
      </c>
      <c r="M135" s="56" t="s">
        <v>69</v>
      </c>
      <c r="N135" s="65">
        <v>558</v>
      </c>
    </row>
    <row r="136" spans="2:14" s="49" customFormat="1" ht="11.25" customHeight="1">
      <c r="B136" s="63" t="s">
        <v>148</v>
      </c>
      <c r="C136" s="64" t="s">
        <v>51</v>
      </c>
      <c r="D136" s="51" t="s">
        <v>149</v>
      </c>
      <c r="E136" s="53">
        <v>82</v>
      </c>
      <c r="F136" s="53">
        <v>1253</v>
      </c>
      <c r="G136" s="54">
        <v>27431.2</v>
      </c>
      <c r="H136" s="54">
        <v>2743.12</v>
      </c>
      <c r="I136" s="55">
        <v>39281</v>
      </c>
      <c r="J136" s="55">
        <v>40329</v>
      </c>
      <c r="K136" s="55">
        <v>40329</v>
      </c>
      <c r="L136" s="56">
        <v>474</v>
      </c>
      <c r="M136" s="56" t="s">
        <v>122</v>
      </c>
      <c r="N136" s="65">
        <v>1048</v>
      </c>
    </row>
    <row r="137" spans="2:15" s="51" customFormat="1" ht="11.25" customHeight="1">
      <c r="B137" s="63" t="s">
        <v>129</v>
      </c>
      <c r="C137" s="64" t="s">
        <v>51</v>
      </c>
      <c r="D137" s="51" t="s">
        <v>130</v>
      </c>
      <c r="E137" s="53">
        <v>21.9</v>
      </c>
      <c r="F137" s="53">
        <v>551</v>
      </c>
      <c r="G137" s="54">
        <v>7940.1</v>
      </c>
      <c r="H137" s="54">
        <v>794.01</v>
      </c>
      <c r="I137" s="55">
        <v>39549</v>
      </c>
      <c r="J137" s="55">
        <v>40329</v>
      </c>
      <c r="K137" s="55">
        <v>40329</v>
      </c>
      <c r="L137" s="56">
        <v>474</v>
      </c>
      <c r="M137" s="56" t="s">
        <v>64</v>
      </c>
      <c r="N137" s="65">
        <v>780</v>
      </c>
      <c r="O137" s="6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2009-03-17T18:57:04Z</dcterms:modified>
  <cp:category/>
  <cp:version/>
  <cp:contentType/>
  <cp:contentStatus/>
</cp:coreProperties>
</file>