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<sst xmlns="http://schemas.openxmlformats.org/spreadsheetml/2006/main" count="520" uniqueCount="299">
  <si>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</si>
  <si>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</si>
  <si>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</si>
  <si>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</si>
  <si>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</si>
  <si>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</si>
  <si>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</si>
  <si>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</si>
  <si>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</si>
  <si>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</si>
  <si>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</si>
  <si>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</si>
  <si>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</si>
  <si>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</si>
  <si>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</si>
  <si>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</si>
  <si>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</si>
  <si>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</si>
  <si>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</si>
  <si>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</si>
  <si>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</si>
  <si>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</si>
  <si>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</si>
  <si>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</si>
  <si>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</si>
  <si>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</si>
  <si>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</si>
  <si>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</si>
  <si>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</si>
  <si>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</si>
  <si>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</si>
  <si>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</si>
  <si>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</si>
  <si>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</si>
  <si>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</si>
  <si>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</si>
  <si>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</si>
  <si>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</si>
  <si>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</si>
  <si>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</si>
  <si>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</si>
  <si>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</si>
  <si>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</si>
  <si>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</si>
  <si>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</si>
  <si>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</si>
  <si>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</si>
  <si>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</si>
  <si>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</si>
  <si>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Gwinn Forest Management Unit</t>
  </si>
  <si>
    <t>323330701</t>
  </si>
  <si>
    <t>2</t>
  </si>
  <si>
    <t xml:space="preserve">FLATROCK SWAMP ROAD SALE      </t>
  </si>
  <si>
    <t xml:space="preserve">TRIEST FOREST PRODUCTS INC.   </t>
  </si>
  <si>
    <t>321020601</t>
  </si>
  <si>
    <t>1</t>
  </si>
  <si>
    <t xml:space="preserve">ELF SITE OAK STAND            </t>
  </si>
  <si>
    <t xml:space="preserve">MINERICK LOGGING, INC         </t>
  </si>
  <si>
    <t>321040601</t>
  </si>
  <si>
    <t xml:space="preserve">HELEN LAKE DUMPSTERS SALE     </t>
  </si>
  <si>
    <t>321060601</t>
  </si>
  <si>
    <t xml:space="preserve">HERMIT LAKE GRAVEL PIT        </t>
  </si>
  <si>
    <t>321110701</t>
  </si>
  <si>
    <t xml:space="preserve">MOTHER GOOSE MIX              </t>
  </si>
  <si>
    <t xml:space="preserve">HOLLI FOREST PRODUCTS, INC.   </t>
  </si>
  <si>
    <t>321070601</t>
  </si>
  <si>
    <t xml:space="preserve">FLOODWOOD SOFTWOOD SALE       </t>
  </si>
  <si>
    <t>321120701</t>
  </si>
  <si>
    <t xml:space="preserve">HIGH-LOW SALE                 </t>
  </si>
  <si>
    <t>320240501</t>
  </si>
  <si>
    <t xml:space="preserve">DEER TRAIL BLOCK              </t>
  </si>
  <si>
    <t xml:space="preserve">LAFLEUR FOREST PRODUCTS, LLC  </t>
  </si>
  <si>
    <t>321070701</t>
  </si>
  <si>
    <t xml:space="preserve">FRANCOEUR PINE SALE           </t>
  </si>
  <si>
    <t>320210201</t>
  </si>
  <si>
    <t xml:space="preserve">COUNTY LINE MIX               </t>
  </si>
  <si>
    <t>320340701</t>
  </si>
  <si>
    <t xml:space="preserve">SQUIRREL HAVEN SALE           </t>
  </si>
  <si>
    <t xml:space="preserve">C.J. LOGGING                  </t>
  </si>
  <si>
    <t>321160701</t>
  </si>
  <si>
    <t xml:space="preserve">WHERE'S WARREN                </t>
  </si>
  <si>
    <t>320300701</t>
  </si>
  <si>
    <t xml:space="preserve">SMALL JOHNSON CREEK SALE      </t>
  </si>
  <si>
    <t>321080701</t>
  </si>
  <si>
    <t xml:space="preserve">BOULDER LINE SALE             </t>
  </si>
  <si>
    <t>321200801</t>
  </si>
  <si>
    <t xml:space="preserve">SHARPTAIL JACK PINE           </t>
  </si>
  <si>
    <t xml:space="preserve">CHOLEWA FOREST PRODUCTS       </t>
  </si>
  <si>
    <t>321140701</t>
  </si>
  <si>
    <t xml:space="preserve">NORTH FLOPPER SALE            </t>
  </si>
  <si>
    <t>ROY A. NELSON JR.&amp;SON F.P. INC</t>
  </si>
  <si>
    <t>321300601</t>
  </si>
  <si>
    <t xml:space="preserve">BRYAN CREEK PINE/BIRCH SALE   </t>
  </si>
  <si>
    <t>320030601</t>
  </si>
  <si>
    <t xml:space="preserve">POLE LINE SALE                </t>
  </si>
  <si>
    <t xml:space="preserve">VERSO PAPER LLC               </t>
  </si>
  <si>
    <t>323140701</t>
  </si>
  <si>
    <t xml:space="preserve">SHOP SALE                     </t>
  </si>
  <si>
    <t>GAZAN TIMBER CONTRACTING, INC.</t>
  </si>
  <si>
    <t>320040601</t>
  </si>
  <si>
    <t xml:space="preserve">M-35 HARDWOOD                 </t>
  </si>
  <si>
    <t xml:space="preserve">K &amp; K LOGGING                 </t>
  </si>
  <si>
    <t>320150701</t>
  </si>
  <si>
    <t xml:space="preserve">BOB'S LAKE ASPEN/BIRCH        </t>
  </si>
  <si>
    <t>320100701</t>
  </si>
  <si>
    <t xml:space="preserve">BACKYARD JACK PINE            </t>
  </si>
  <si>
    <t xml:space="preserve">KANERVA FOREST PRODUCTS, INC. </t>
  </si>
  <si>
    <t>320110801</t>
  </si>
  <si>
    <t xml:space="preserve">WEST IS BEST                  </t>
  </si>
  <si>
    <t>323010901</t>
  </si>
  <si>
    <t xml:space="preserve">BLACK RIVER FALLS FIRE        </t>
  </si>
  <si>
    <t xml:space="preserve">J. CAREY LOGGING, INC.        </t>
  </si>
  <si>
    <t>320030801</t>
  </si>
  <si>
    <t xml:space="preserve">438 SPLIT                     </t>
  </si>
  <si>
    <t>320100801</t>
  </si>
  <si>
    <t xml:space="preserve">ESC RIVER MIX                 </t>
  </si>
  <si>
    <t>320190702</t>
  </si>
  <si>
    <t xml:space="preserve">SNOWSHOE BLUES                </t>
  </si>
  <si>
    <t xml:space="preserve">GIGUERE LOGGING, INC          </t>
  </si>
  <si>
    <t>320210701</t>
  </si>
  <si>
    <t xml:space="preserve">BROKEN HATCHET                </t>
  </si>
  <si>
    <t>320140701</t>
  </si>
  <si>
    <t xml:space="preserve">HAYWIRE HARDWOODS             </t>
  </si>
  <si>
    <t>320260701</t>
  </si>
  <si>
    <t xml:space="preserve">CHARLIE'S CAMP                </t>
  </si>
  <si>
    <t>320050801</t>
  </si>
  <si>
    <t xml:space="preserve">CATS &amp; JAMMERS                </t>
  </si>
  <si>
    <t>321040701</t>
  </si>
  <si>
    <t xml:space="preserve">WOLF TIMBER SALE              </t>
  </si>
  <si>
    <t xml:space="preserve">HERITAGE TIMBER PRODUCTS      </t>
  </si>
  <si>
    <t>320250501</t>
  </si>
  <si>
    <t xml:space="preserve">CR-TWO                        </t>
  </si>
  <si>
    <t>320180701</t>
  </si>
  <si>
    <t xml:space="preserve">PERRIN CENTRAL SALE           </t>
  </si>
  <si>
    <t xml:space="preserve">JACOBSON LOGGING, INC.        </t>
  </si>
  <si>
    <t>320190601</t>
  </si>
  <si>
    <t xml:space="preserve">JIMMY'S JAUNT                 </t>
  </si>
  <si>
    <t>321030701</t>
  </si>
  <si>
    <t xml:space="preserve">WOLF LAKE HARDWOOD            </t>
  </si>
  <si>
    <t xml:space="preserve">S.D. WARREN COMPANY DBA SAPPI </t>
  </si>
  <si>
    <t>321020701</t>
  </si>
  <si>
    <t xml:space="preserve">SAND R. MAPLE SALE            </t>
  </si>
  <si>
    <t>321300801</t>
  </si>
  <si>
    <t xml:space="preserve">HAWKINS POND ELF TRACKS       </t>
  </si>
  <si>
    <t>321190801</t>
  </si>
  <si>
    <t xml:space="preserve">TRASH CAN FIR                 </t>
  </si>
  <si>
    <t>321160801</t>
  </si>
  <si>
    <t xml:space="preserve">HEMMINGS LAKE CONGLOMERATE    </t>
  </si>
  <si>
    <t>321260701</t>
  </si>
  <si>
    <t xml:space="preserve">DALTON SALE                   </t>
  </si>
  <si>
    <t>321240601</t>
  </si>
  <si>
    <t xml:space="preserve">C4 PATCHES SALE               </t>
  </si>
  <si>
    <t xml:space="preserve">SANVILLE LOGGING, INC.        </t>
  </si>
  <si>
    <t>321290801</t>
  </si>
  <si>
    <t xml:space="preserve">MT. HARLOW SALE               </t>
  </si>
  <si>
    <t xml:space="preserve">MINERICK LOGGING              </t>
  </si>
  <si>
    <t>323040601</t>
  </si>
  <si>
    <t xml:space="preserve">NORTH BOAR'S NEST             </t>
  </si>
  <si>
    <t>323220601</t>
  </si>
  <si>
    <t xml:space="preserve">KAWBAWGAM SALE                </t>
  </si>
  <si>
    <t>323050801</t>
  </si>
  <si>
    <t xml:space="preserve">JJ'S GOLD MINE SALE           </t>
  </si>
  <si>
    <t>323190601</t>
  </si>
  <si>
    <t xml:space="preserve">O'NEIL CREEK SALE             </t>
  </si>
  <si>
    <t>320120901</t>
  </si>
  <si>
    <t xml:space="preserve">MILLER CREEK ASPEN            </t>
  </si>
  <si>
    <t>321240801</t>
  </si>
  <si>
    <t xml:space="preserve">MCC SALE                      </t>
  </si>
  <si>
    <t xml:space="preserve">LUCAS LOGGING                 </t>
  </si>
  <si>
    <t>320200801</t>
  </si>
  <si>
    <t xml:space="preserve">HIGH FENCE ASPEN              </t>
  </si>
  <si>
    <t xml:space="preserve">DAVE JOHNSON LOGGING          </t>
  </si>
  <si>
    <t>321090801</t>
  </si>
  <si>
    <t xml:space="preserve">T. SALE 109-08                </t>
  </si>
  <si>
    <t>320010801</t>
  </si>
  <si>
    <t xml:space="preserve">PBR ASPEN                     </t>
  </si>
  <si>
    <t>320190801</t>
  </si>
  <si>
    <t xml:space="preserve">WATSON INTERSECTION SALE      </t>
  </si>
  <si>
    <t>321020801</t>
  </si>
  <si>
    <t xml:space="preserve">BENTLEY POND SALE             </t>
  </si>
  <si>
    <t>320030701</t>
  </si>
  <si>
    <t xml:space="preserve">STACK GRADE 07                </t>
  </si>
  <si>
    <t>320160801</t>
  </si>
  <si>
    <t xml:space="preserve">OLD LANDFILL ASPEN            </t>
  </si>
  <si>
    <t>320100901</t>
  </si>
  <si>
    <t xml:space="preserve">438 SNO-TRAIL                 </t>
  </si>
  <si>
    <t>ST. JOHN FOREST PRODUCTS, INC.</t>
  </si>
  <si>
    <t>321280801</t>
  </si>
  <si>
    <t xml:space="preserve">DEER CREEK PONDS SALE         </t>
  </si>
  <si>
    <t>320050701</t>
  </si>
  <si>
    <t xml:space="preserve">MUD CREEK MIX                 </t>
  </si>
  <si>
    <t>320120801</t>
  </si>
  <si>
    <t xml:space="preserve">PARKER END SALE               </t>
  </si>
  <si>
    <t>320190901</t>
  </si>
  <si>
    <t xml:space="preserve">GREEN CHAIR ASPEN             </t>
  </si>
  <si>
    <t>321310801</t>
  </si>
  <si>
    <t xml:space="preserve">MASSED PRODUCTION ASPEN       </t>
  </si>
  <si>
    <t>320090801</t>
  </si>
  <si>
    <t xml:space="preserve">CHANDLER BROOK ASPEN          </t>
  </si>
  <si>
    <t>320080701</t>
  </si>
  <si>
    <t xml:space="preserve">RT SPECIAL                    </t>
  </si>
  <si>
    <t>320070701</t>
  </si>
  <si>
    <t xml:space="preserve">SWAMP BUCK HARDWOODS          </t>
  </si>
  <si>
    <t>320060801</t>
  </si>
  <si>
    <t xml:space="preserve">BILSKY LAKE ASPEN             </t>
  </si>
  <si>
    <t>320060701</t>
  </si>
  <si>
    <t xml:space="preserve">SWAMPBUCK ASPEN               </t>
  </si>
  <si>
    <t>320150801</t>
  </si>
  <si>
    <t xml:space="preserve">BASIN FIR/HARDWOOD            </t>
  </si>
  <si>
    <t>321060901</t>
  </si>
  <si>
    <t xml:space="preserve">ELF PROJECT ASPEN             </t>
  </si>
  <si>
    <t xml:space="preserve">FRANK'S LOGGING               </t>
  </si>
  <si>
    <t>320210801</t>
  </si>
  <si>
    <t xml:space="preserve">WERNER BRIDGE SALE            </t>
  </si>
  <si>
    <t>321040801</t>
  </si>
  <si>
    <t xml:space="preserve">FETCHING YELLOW DOG PINE SALE </t>
  </si>
  <si>
    <t>321040901</t>
  </si>
  <si>
    <t xml:space="preserve">S-CURVE T-SALE                </t>
  </si>
  <si>
    <t>321050801</t>
  </si>
  <si>
    <t xml:space="preserve">MIDDLE BRANCH SPLIT SALE      </t>
  </si>
  <si>
    <t>321050901</t>
  </si>
  <si>
    <t xml:space="preserve">MURPH'S GRADE MIX             </t>
  </si>
  <si>
    <t>321130901</t>
  </si>
  <si>
    <t xml:space="preserve">THUNDER VALLEY SALE           </t>
  </si>
  <si>
    <t>321060801</t>
  </si>
  <si>
    <t xml:space="preserve">SLEEMAN POND SALE             </t>
  </si>
  <si>
    <t>321110901</t>
  </si>
  <si>
    <t xml:space="preserve">KIDNEY LAKE SALE              </t>
  </si>
  <si>
    <t>321100901</t>
  </si>
  <si>
    <t xml:space="preserve">WHITE CITY PINE SALE          </t>
  </si>
  <si>
    <t>321100801</t>
  </si>
  <si>
    <t xml:space="preserve">COLD TOES SALE                </t>
  </si>
  <si>
    <t>321070901</t>
  </si>
  <si>
    <t xml:space="preserve">PORTERFIELD LAKE SALE         </t>
  </si>
  <si>
    <t>321090901</t>
  </si>
  <si>
    <t xml:space="preserve">TWINN PINES SALE              </t>
  </si>
  <si>
    <t>321080801</t>
  </si>
  <si>
    <t xml:space="preserve">C. 228 JACK PINE              </t>
  </si>
  <si>
    <t>321080901</t>
  </si>
  <si>
    <t xml:space="preserve">ELY'S PARK SALE               </t>
  </si>
  <si>
    <t>321110801</t>
  </si>
  <si>
    <t xml:space="preserve">BURSTING GROUSE               </t>
  </si>
  <si>
    <t xml:space="preserve">HEIDTMAN LOGGING, INC.        </t>
  </si>
  <si>
    <t>321150901</t>
  </si>
  <si>
    <t xml:space="preserve">MULLIGAN CREEK SALE           </t>
  </si>
  <si>
    <t>321210801</t>
  </si>
  <si>
    <t xml:space="preserve">TWO STAND JACK SALE           </t>
  </si>
  <si>
    <t>320010701</t>
  </si>
  <si>
    <t xml:space="preserve">LATHROP SALE                  </t>
  </si>
  <si>
    <t>321140801</t>
  </si>
  <si>
    <t xml:space="preserve">DRAINED POND PINE             </t>
  </si>
  <si>
    <t>321150801</t>
  </si>
  <si>
    <t xml:space="preserve">POT HOLE SALE                 </t>
  </si>
  <si>
    <t>321010801</t>
  </si>
  <si>
    <t xml:space="preserve">ANDERSON HOMESTEAD SALE       </t>
  </si>
  <si>
    <t>321180801</t>
  </si>
  <si>
    <t xml:space="preserve">MASSED PRODUCTION OAK         </t>
  </si>
  <si>
    <t>320220801</t>
  </si>
  <si>
    <t xml:space="preserve">D+D HARDWOODS                 </t>
  </si>
  <si>
    <t>320090901</t>
  </si>
  <si>
    <t xml:space="preserve">438 ASPEN                     </t>
  </si>
  <si>
    <t>320220901</t>
  </si>
  <si>
    <t xml:space="preserve">EAST CABLES MIX               </t>
  </si>
  <si>
    <t>320200901</t>
  </si>
  <si>
    <t xml:space="preserve">JERRYS FINAL MARKDOWN SALE    </t>
  </si>
  <si>
    <t>320150901</t>
  </si>
  <si>
    <t xml:space="preserve">CRACKED CORN                  </t>
  </si>
  <si>
    <t>321250801</t>
  </si>
  <si>
    <t xml:space="preserve">CAMP 4 CLUSTER SALE           </t>
  </si>
  <si>
    <t>320020801</t>
  </si>
  <si>
    <t xml:space="preserve">PBR SOUTH                     </t>
  </si>
  <si>
    <t>321030901</t>
  </si>
  <si>
    <t xml:space="preserve">COUNTY RD. FFH                </t>
  </si>
  <si>
    <t>320210901</t>
  </si>
  <si>
    <t xml:space="preserve">H. H. PATCHES                 </t>
  </si>
  <si>
    <t>320010901</t>
  </si>
  <si>
    <t xml:space="preserve">MCFARLAND MAPLE               </t>
  </si>
  <si>
    <t>320020901</t>
  </si>
  <si>
    <t xml:space="preserve">HAYWIRE LAKE 4-WAY            </t>
  </si>
  <si>
    <t>320060901</t>
  </si>
  <si>
    <t xml:space="preserve">RW HARDWOOD                   </t>
  </si>
  <si>
    <t>321010901</t>
  </si>
  <si>
    <t xml:space="preserve">MARTIN'S LANDING SALE         </t>
  </si>
  <si>
    <t>320070801</t>
  </si>
  <si>
    <t xml:space="preserve">TWO COUNTY ASPEN              </t>
  </si>
  <si>
    <t>320070901</t>
  </si>
  <si>
    <t xml:space="preserve">STACK GRADE MIX               </t>
  </si>
  <si>
    <t>321270801</t>
  </si>
  <si>
    <t xml:space="preserve">SWEENY SAND SALE              </t>
  </si>
  <si>
    <t>321111001</t>
  </si>
  <si>
    <t xml:space="preserve">CRANBERRY LAKE HARDWOOD       </t>
  </si>
  <si>
    <t>320110901</t>
  </si>
  <si>
    <t xml:space="preserve">CAMP 10 MIX                   </t>
  </si>
  <si>
    <t>320050901</t>
  </si>
  <si>
    <t xml:space="preserve">FERGIE HARDWOODS              </t>
  </si>
  <si>
    <t xml:space="preserve">RON GRAVES LOGGING            </t>
  </si>
  <si>
    <t>321260901</t>
  </si>
  <si>
    <t xml:space="preserve">SAND RIVER BLADE SALE         </t>
  </si>
  <si>
    <t xml:space="preserve">                                  as of June 9, 2010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</si>
</sst>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75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298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0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111</v>
      </c>
      <c r="S12" t="s">
        <v>28</v>
      </c>
    </row>
    <row r="13" spans="4:5" ht="14.25" thickBot="1" thickTop="1">
      <c r="D13" s="16" t="s">
        <v>18</v>
      </c>
      <c r="E13" s="34">
        <f>SUM(E9:E12)</f>
        <v>111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111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7214.000000000001</v>
      </c>
    </row>
    <row r="18" spans="4:7" ht="12.75">
      <c r="D18" s="11" t="s">
        <v>37</v>
      </c>
      <c r="G18" s="20">
        <f>DSUM(DATABASE,5,U15:U16)</f>
        <v>118917.81</v>
      </c>
    </row>
    <row r="19" spans="4:7" ht="12.75">
      <c r="D19" s="11" t="s">
        <v>34</v>
      </c>
      <c r="G19" s="17">
        <f>DSUM(DATABASE,6,V15:V16)</f>
        <v>4101808.440000001</v>
      </c>
    </row>
    <row r="20" spans="4:7" ht="12.75">
      <c r="D20" s="11" t="s">
        <v>38</v>
      </c>
      <c r="G20" s="17">
        <f>DSUM(DATABASE,7,W15:W16)</f>
        <v>1640699.909999999</v>
      </c>
    </row>
    <row r="21" spans="4:7" ht="12.75">
      <c r="D21" s="11" t="s">
        <v>35</v>
      </c>
      <c r="E21" s="21"/>
      <c r="F21" s="21"/>
      <c r="G21" s="17">
        <f>+G19-G20</f>
        <v>2461108.530000002</v>
      </c>
    </row>
    <row r="22" spans="4:7" ht="12.75">
      <c r="D22" s="11" t="s">
        <v>44</v>
      </c>
      <c r="E22" s="21"/>
      <c r="F22" s="21"/>
      <c r="G22" s="35">
        <f>+G20/G19</f>
        <v>0.39999427910875296</v>
      </c>
    </row>
    <row r="23" spans="4:7" ht="12.75">
      <c r="D23" s="11" t="s">
        <v>40</v>
      </c>
      <c r="E23" s="21"/>
      <c r="F23" s="21"/>
      <c r="G23" s="49">
        <v>40338</v>
      </c>
    </row>
    <row r="24" spans="4:7" ht="13.5" thickBot="1">
      <c r="D24" s="10" t="s">
        <v>43</v>
      </c>
      <c r="E24" s="5"/>
      <c r="F24" s="5"/>
      <c r="G24" s="50">
        <f>DAVERAGE(DATABASE,13,X15:X16)/365</f>
        <v>2.9959521165000615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21.9</v>
      </c>
      <c r="F31" s="1">
        <v>551</v>
      </c>
      <c r="G31" s="27">
        <v>7940.1</v>
      </c>
      <c r="H31" s="27">
        <v>7940.1</v>
      </c>
      <c r="I31" s="37">
        <v>39549</v>
      </c>
      <c r="J31" s="37">
        <v>40329</v>
      </c>
      <c r="K31" s="37">
        <v>40421</v>
      </c>
      <c r="L31" s="24">
        <v>83</v>
      </c>
      <c r="M31" s="24" t="s">
        <v>53</v>
      </c>
      <c r="N31" s="38">
        <v>872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55</v>
      </c>
      <c r="D32" s="36" t="s">
        <v>56</v>
      </c>
      <c r="E32" s="1">
        <v>57.7</v>
      </c>
      <c r="F32" s="1">
        <v>943</v>
      </c>
      <c r="G32" s="27">
        <v>38360</v>
      </c>
      <c r="H32" s="27">
        <v>38360</v>
      </c>
      <c r="I32" s="37">
        <v>38996</v>
      </c>
      <c r="J32" s="37">
        <v>40147</v>
      </c>
      <c r="K32" s="37">
        <v>40422</v>
      </c>
      <c r="L32" s="24">
        <v>84</v>
      </c>
      <c r="M32" s="24" t="s">
        <v>57</v>
      </c>
      <c r="N32" s="38">
        <v>1426</v>
      </c>
      <c r="O32" s="38"/>
      <c r="P32" s="38"/>
      <c r="Q32" s="38"/>
      <c r="R32" s="38"/>
    </row>
    <row r="33" spans="2:18" s="2" customFormat="1" ht="11.25">
      <c r="B33" s="52" t="s">
        <v>58</v>
      </c>
      <c r="C33" s="52" t="s">
        <v>55</v>
      </c>
      <c r="D33" s="36" t="s">
        <v>59</v>
      </c>
      <c r="E33" s="1">
        <v>79.8</v>
      </c>
      <c r="F33" s="1">
        <v>2359</v>
      </c>
      <c r="G33" s="27">
        <v>103966.8</v>
      </c>
      <c r="H33" s="27">
        <v>103966.8</v>
      </c>
      <c r="I33" s="37">
        <v>38996</v>
      </c>
      <c r="J33" s="37">
        <v>40147</v>
      </c>
      <c r="K33" s="37">
        <v>40422</v>
      </c>
      <c r="L33" s="24">
        <v>84</v>
      </c>
      <c r="M33" s="24" t="s">
        <v>57</v>
      </c>
      <c r="N33" s="38">
        <v>1426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55</v>
      </c>
      <c r="D34" s="36" t="s">
        <v>61</v>
      </c>
      <c r="E34" s="1">
        <v>79.5</v>
      </c>
      <c r="F34" s="1">
        <v>2316.4</v>
      </c>
      <c r="G34" s="27">
        <v>71381.3</v>
      </c>
      <c r="H34" s="27">
        <v>71381.3</v>
      </c>
      <c r="I34" s="37">
        <v>39268</v>
      </c>
      <c r="J34" s="37">
        <v>40147</v>
      </c>
      <c r="K34" s="37">
        <v>40422</v>
      </c>
      <c r="L34" s="24">
        <v>84</v>
      </c>
      <c r="M34" s="24" t="s">
        <v>57</v>
      </c>
      <c r="N34" s="38">
        <v>1154</v>
      </c>
      <c r="O34" s="38"/>
      <c r="P34" s="38"/>
      <c r="Q34" s="38"/>
      <c r="R34" s="38"/>
    </row>
    <row r="35" spans="2:18" s="2" customFormat="1" ht="11.25">
      <c r="B35" s="52" t="s">
        <v>62</v>
      </c>
      <c r="C35" s="52" t="s">
        <v>55</v>
      </c>
      <c r="D35" s="36" t="s">
        <v>63</v>
      </c>
      <c r="E35" s="1">
        <v>59</v>
      </c>
      <c r="F35" s="1">
        <v>1082</v>
      </c>
      <c r="G35" s="27">
        <v>32082.13</v>
      </c>
      <c r="H35" s="27">
        <v>3208.21</v>
      </c>
      <c r="I35" s="37">
        <v>39450</v>
      </c>
      <c r="J35" s="37">
        <v>40512</v>
      </c>
      <c r="K35" s="37">
        <v>40512</v>
      </c>
      <c r="L35" s="24">
        <v>174</v>
      </c>
      <c r="M35" s="24" t="s">
        <v>64</v>
      </c>
      <c r="N35" s="38">
        <v>1062</v>
      </c>
      <c r="O35" s="38"/>
      <c r="P35" s="38"/>
      <c r="Q35" s="38"/>
      <c r="R35" s="38"/>
    </row>
    <row r="36" spans="2:18" s="2" customFormat="1" ht="11.25">
      <c r="B36" s="52" t="s">
        <v>65</v>
      </c>
      <c r="C36" s="52" t="s">
        <v>55</v>
      </c>
      <c r="D36" s="36" t="s">
        <v>66</v>
      </c>
      <c r="E36" s="1">
        <v>67.3</v>
      </c>
      <c r="F36" s="1">
        <v>2143</v>
      </c>
      <c r="G36" s="27">
        <v>82394.65</v>
      </c>
      <c r="H36" s="27">
        <v>82394.65</v>
      </c>
      <c r="I36" s="37">
        <v>39279</v>
      </c>
      <c r="J36" s="37">
        <v>40329</v>
      </c>
      <c r="K36" s="37">
        <v>40512</v>
      </c>
      <c r="L36" s="24">
        <v>174</v>
      </c>
      <c r="M36" s="24" t="s">
        <v>57</v>
      </c>
      <c r="N36" s="38">
        <v>1233</v>
      </c>
      <c r="O36" s="38"/>
      <c r="P36" s="38"/>
      <c r="Q36" s="38"/>
      <c r="R36" s="38"/>
    </row>
    <row r="37" spans="2:18" s="2" customFormat="1" ht="11.25">
      <c r="B37" s="52" t="s">
        <v>67</v>
      </c>
      <c r="C37" s="52" t="s">
        <v>55</v>
      </c>
      <c r="D37" s="36" t="s">
        <v>68</v>
      </c>
      <c r="E37" s="1">
        <v>62</v>
      </c>
      <c r="F37" s="1">
        <v>1207</v>
      </c>
      <c r="G37" s="27">
        <v>32037.75</v>
      </c>
      <c r="H37" s="27">
        <v>3203.78</v>
      </c>
      <c r="I37" s="37">
        <v>39386</v>
      </c>
      <c r="J37" s="37">
        <v>40512</v>
      </c>
      <c r="K37" s="37">
        <v>40512</v>
      </c>
      <c r="L37" s="24">
        <v>174</v>
      </c>
      <c r="M37" s="24" t="s">
        <v>57</v>
      </c>
      <c r="N37" s="38">
        <v>1126</v>
      </c>
      <c r="O37" s="38"/>
      <c r="P37" s="38"/>
      <c r="Q37" s="38"/>
      <c r="R37" s="38"/>
    </row>
    <row r="38" spans="2:18" s="2" customFormat="1" ht="11.25">
      <c r="B38" s="52" t="s">
        <v>69</v>
      </c>
      <c r="C38" s="52" t="s">
        <v>55</v>
      </c>
      <c r="D38" s="36" t="s">
        <v>70</v>
      </c>
      <c r="E38" s="1">
        <v>52.1</v>
      </c>
      <c r="F38" s="1">
        <v>811.2</v>
      </c>
      <c r="G38" s="27">
        <v>35320.89</v>
      </c>
      <c r="H38" s="27">
        <v>35320.89</v>
      </c>
      <c r="I38" s="37">
        <v>38912</v>
      </c>
      <c r="J38" s="37">
        <v>40147</v>
      </c>
      <c r="K38" s="37">
        <v>40512</v>
      </c>
      <c r="L38" s="24">
        <v>174</v>
      </c>
      <c r="M38" s="24" t="s">
        <v>71</v>
      </c>
      <c r="N38" s="38">
        <v>1600</v>
      </c>
      <c r="O38" s="38"/>
      <c r="P38" s="38"/>
      <c r="Q38" s="38"/>
      <c r="R38" s="38"/>
    </row>
    <row r="39" spans="2:18" s="2" customFormat="1" ht="11.25">
      <c r="B39" s="52" t="s">
        <v>72</v>
      </c>
      <c r="C39" s="52" t="s">
        <v>55</v>
      </c>
      <c r="D39" s="36" t="s">
        <v>73</v>
      </c>
      <c r="E39" s="1">
        <v>86.5</v>
      </c>
      <c r="F39" s="1">
        <v>1701</v>
      </c>
      <c r="G39" s="27">
        <v>75474.27</v>
      </c>
      <c r="H39" s="27">
        <v>75474.27</v>
      </c>
      <c r="I39" s="37">
        <v>39351</v>
      </c>
      <c r="J39" s="37">
        <v>40512</v>
      </c>
      <c r="K39" s="37">
        <v>40512</v>
      </c>
      <c r="L39" s="24">
        <v>174</v>
      </c>
      <c r="M39" s="24" t="s">
        <v>64</v>
      </c>
      <c r="N39" s="38">
        <v>1161</v>
      </c>
      <c r="O39" s="38"/>
      <c r="P39" s="38"/>
      <c r="Q39" s="38"/>
      <c r="R39" s="38"/>
    </row>
    <row r="40" spans="2:18" s="2" customFormat="1" ht="11.25">
      <c r="B40" s="52" t="s">
        <v>74</v>
      </c>
      <c r="C40" s="52" t="s">
        <v>55</v>
      </c>
      <c r="D40" s="36" t="s">
        <v>75</v>
      </c>
      <c r="E40" s="1">
        <v>113.8</v>
      </c>
      <c r="F40" s="1">
        <v>1324.9</v>
      </c>
      <c r="G40" s="27">
        <v>50526.16</v>
      </c>
      <c r="H40" s="27">
        <v>43273.61</v>
      </c>
      <c r="I40" s="37">
        <v>38678</v>
      </c>
      <c r="J40" s="37">
        <v>39782</v>
      </c>
      <c r="K40" s="37">
        <v>40512</v>
      </c>
      <c r="L40" s="24">
        <v>174</v>
      </c>
      <c r="M40" s="24" t="s">
        <v>71</v>
      </c>
      <c r="N40" s="38">
        <v>1834</v>
      </c>
      <c r="O40" s="38"/>
      <c r="P40" s="38"/>
      <c r="Q40" s="38"/>
      <c r="R40" s="38"/>
    </row>
    <row r="41" spans="2:14" s="2" customFormat="1" ht="11.25">
      <c r="B41" s="52" t="s">
        <v>76</v>
      </c>
      <c r="C41" s="52" t="s">
        <v>55</v>
      </c>
      <c r="D41" s="36" t="s">
        <v>77</v>
      </c>
      <c r="E41" s="1">
        <v>3.2</v>
      </c>
      <c r="F41" s="1">
        <v>17.64</v>
      </c>
      <c r="G41" s="27">
        <v>249.92</v>
      </c>
      <c r="H41" s="27">
        <v>24.99</v>
      </c>
      <c r="I41" s="37">
        <v>39695</v>
      </c>
      <c r="J41" s="37">
        <v>40512</v>
      </c>
      <c r="K41" s="37">
        <v>40512</v>
      </c>
      <c r="L41" s="64">
        <v>174</v>
      </c>
      <c r="M41" s="65" t="s">
        <v>78</v>
      </c>
      <c r="N41" s="2">
        <v>817</v>
      </c>
    </row>
    <row r="42" spans="2:18" s="2" customFormat="1" ht="11.25">
      <c r="B42" s="53" t="s">
        <v>79</v>
      </c>
      <c r="C42" s="51" t="s">
        <v>55</v>
      </c>
      <c r="D42" s="2" t="s">
        <v>80</v>
      </c>
      <c r="E42" s="1">
        <v>82</v>
      </c>
      <c r="F42" s="1">
        <v>1944</v>
      </c>
      <c r="G42" s="27">
        <v>71776</v>
      </c>
      <c r="H42" s="27">
        <v>7177.6</v>
      </c>
      <c r="I42" s="37">
        <v>39370</v>
      </c>
      <c r="J42" s="37">
        <v>40512</v>
      </c>
      <c r="K42" s="37">
        <v>40512</v>
      </c>
      <c r="L42" s="24">
        <v>174</v>
      </c>
      <c r="M42" s="24" t="s">
        <v>71</v>
      </c>
      <c r="N42" s="38">
        <v>1142</v>
      </c>
      <c r="O42" s="38"/>
      <c r="P42" s="38"/>
      <c r="Q42" s="38"/>
      <c r="R42" s="38"/>
    </row>
    <row r="43" spans="2:18" s="2" customFormat="1" ht="11.25">
      <c r="B43" s="53" t="s">
        <v>81</v>
      </c>
      <c r="C43" s="51" t="s">
        <v>55</v>
      </c>
      <c r="D43" s="2" t="s">
        <v>82</v>
      </c>
      <c r="E43" s="1">
        <v>3.2</v>
      </c>
      <c r="F43" s="1">
        <v>27.4</v>
      </c>
      <c r="G43" s="27">
        <v>614.59</v>
      </c>
      <c r="H43" s="27">
        <v>61.46</v>
      </c>
      <c r="I43" s="37">
        <v>39353</v>
      </c>
      <c r="J43" s="37">
        <v>40512</v>
      </c>
      <c r="K43" s="37">
        <v>40512</v>
      </c>
      <c r="L43" s="24">
        <v>174</v>
      </c>
      <c r="M43" s="24" t="s">
        <v>78</v>
      </c>
      <c r="N43" s="38">
        <v>1159</v>
      </c>
      <c r="O43" s="38"/>
      <c r="P43" s="38"/>
      <c r="Q43" s="38"/>
      <c r="R43" s="38"/>
    </row>
    <row r="44" spans="2:18" s="2" customFormat="1" ht="11.25">
      <c r="B44" s="53" t="s">
        <v>83</v>
      </c>
      <c r="C44" s="51" t="s">
        <v>55</v>
      </c>
      <c r="D44" s="2" t="s">
        <v>84</v>
      </c>
      <c r="E44" s="1">
        <v>23</v>
      </c>
      <c r="F44" s="1">
        <v>353</v>
      </c>
      <c r="G44" s="27">
        <v>6917.43</v>
      </c>
      <c r="H44" s="27">
        <v>6917.43</v>
      </c>
      <c r="I44" s="37">
        <v>39545</v>
      </c>
      <c r="J44" s="37">
        <v>40147</v>
      </c>
      <c r="K44" s="37">
        <v>40512</v>
      </c>
      <c r="L44" s="24">
        <v>174</v>
      </c>
      <c r="M44" s="24" t="s">
        <v>64</v>
      </c>
      <c r="N44" s="38">
        <v>967</v>
      </c>
      <c r="O44" s="38"/>
      <c r="P44" s="38"/>
      <c r="Q44" s="38"/>
      <c r="R44" s="38"/>
    </row>
    <row r="45" spans="2:18" s="2" customFormat="1" ht="11.25">
      <c r="B45" s="53" t="s">
        <v>85</v>
      </c>
      <c r="C45" s="51" t="s">
        <v>55</v>
      </c>
      <c r="D45" s="2" t="s">
        <v>86</v>
      </c>
      <c r="E45" s="1">
        <v>34</v>
      </c>
      <c r="F45" s="1">
        <v>620</v>
      </c>
      <c r="G45" s="27">
        <v>28685.6</v>
      </c>
      <c r="H45" s="27">
        <v>2868.56</v>
      </c>
      <c r="I45" s="37">
        <v>39609</v>
      </c>
      <c r="J45" s="37">
        <v>40512</v>
      </c>
      <c r="K45" s="37">
        <v>40512</v>
      </c>
      <c r="L45" s="24">
        <v>174</v>
      </c>
      <c r="M45" s="24" t="s">
        <v>87</v>
      </c>
      <c r="N45" s="38">
        <v>903</v>
      </c>
      <c r="O45" s="38"/>
      <c r="P45" s="38"/>
      <c r="Q45" s="38"/>
      <c r="R45" s="38"/>
    </row>
    <row r="46" spans="2:18" s="2" customFormat="1" ht="11.25">
      <c r="B46" s="53" t="s">
        <v>88</v>
      </c>
      <c r="C46" s="51" t="s">
        <v>55</v>
      </c>
      <c r="D46" s="2" t="s">
        <v>89</v>
      </c>
      <c r="E46" s="1">
        <v>115.5</v>
      </c>
      <c r="F46" s="1">
        <v>1939.1</v>
      </c>
      <c r="G46" s="27">
        <v>56501.42</v>
      </c>
      <c r="H46" s="27">
        <v>19210.49</v>
      </c>
      <c r="I46" s="37">
        <v>39402</v>
      </c>
      <c r="J46" s="37">
        <v>40512</v>
      </c>
      <c r="K46" s="37">
        <v>40512</v>
      </c>
      <c r="L46" s="24">
        <v>174</v>
      </c>
      <c r="M46" s="24" t="s">
        <v>90</v>
      </c>
      <c r="N46" s="38">
        <v>1110</v>
      </c>
      <c r="O46" s="38"/>
      <c r="P46" s="38"/>
      <c r="Q46" s="38"/>
      <c r="R46" s="38"/>
    </row>
    <row r="47" spans="2:18" s="2" customFormat="1" ht="11.25">
      <c r="B47" s="53" t="s">
        <v>91</v>
      </c>
      <c r="C47" s="51" t="s">
        <v>51</v>
      </c>
      <c r="D47" s="2" t="s">
        <v>92</v>
      </c>
      <c r="E47" s="1">
        <v>61.1</v>
      </c>
      <c r="F47" s="1">
        <v>1262</v>
      </c>
      <c r="G47" s="27">
        <v>37019.38</v>
      </c>
      <c r="H47" s="27">
        <v>5288.49</v>
      </c>
      <c r="I47" s="37">
        <v>39352</v>
      </c>
      <c r="J47" s="37">
        <v>40147</v>
      </c>
      <c r="K47" s="37">
        <v>40512</v>
      </c>
      <c r="L47" s="24">
        <v>174</v>
      </c>
      <c r="M47" s="24" t="s">
        <v>57</v>
      </c>
      <c r="N47" s="38">
        <v>1160</v>
      </c>
      <c r="O47" s="38"/>
      <c r="P47" s="38"/>
      <c r="Q47" s="38"/>
      <c r="R47" s="38"/>
    </row>
    <row r="48" spans="2:18" s="2" customFormat="1" ht="11.25">
      <c r="B48" s="53" t="s">
        <v>93</v>
      </c>
      <c r="C48" s="51" t="s">
        <v>55</v>
      </c>
      <c r="D48" s="2" t="s">
        <v>94</v>
      </c>
      <c r="E48" s="1">
        <v>16.3</v>
      </c>
      <c r="F48" s="1">
        <v>280</v>
      </c>
      <c r="G48" s="27">
        <v>6704.06</v>
      </c>
      <c r="H48" s="27">
        <v>6704.06</v>
      </c>
      <c r="I48" s="37">
        <v>39297</v>
      </c>
      <c r="J48" s="37">
        <v>40147</v>
      </c>
      <c r="K48" s="37">
        <v>40512</v>
      </c>
      <c r="L48" s="24">
        <v>174</v>
      </c>
      <c r="M48" s="24" t="s">
        <v>95</v>
      </c>
      <c r="N48" s="38">
        <v>1215</v>
      </c>
      <c r="O48" s="38"/>
      <c r="P48" s="38"/>
      <c r="Q48" s="38"/>
      <c r="R48" s="38"/>
    </row>
    <row r="49" spans="2:18" s="2" customFormat="1" ht="11.25">
      <c r="B49" s="53" t="s">
        <v>96</v>
      </c>
      <c r="C49" s="51" t="s">
        <v>55</v>
      </c>
      <c r="D49" s="2" t="s">
        <v>97</v>
      </c>
      <c r="E49" s="1">
        <v>10.5</v>
      </c>
      <c r="F49" s="1">
        <v>112.8</v>
      </c>
      <c r="G49" s="27">
        <v>4758.6</v>
      </c>
      <c r="H49" s="27">
        <v>679.8</v>
      </c>
      <c r="I49" s="37">
        <v>39337</v>
      </c>
      <c r="J49" s="37">
        <v>40147</v>
      </c>
      <c r="K49" s="37">
        <v>40512</v>
      </c>
      <c r="L49" s="24">
        <v>174</v>
      </c>
      <c r="M49" s="24" t="s">
        <v>98</v>
      </c>
      <c r="N49" s="38">
        <v>1175</v>
      </c>
      <c r="O49" s="38"/>
      <c r="P49" s="38"/>
      <c r="Q49" s="38"/>
      <c r="R49" s="38"/>
    </row>
    <row r="50" spans="2:18" s="2" customFormat="1" ht="11.25">
      <c r="B50" s="53" t="s">
        <v>99</v>
      </c>
      <c r="C50" s="51" t="s">
        <v>51</v>
      </c>
      <c r="D50" s="2" t="s">
        <v>100</v>
      </c>
      <c r="E50" s="1">
        <v>31.1</v>
      </c>
      <c r="F50" s="1">
        <v>368.9</v>
      </c>
      <c r="G50" s="27">
        <v>10439.05</v>
      </c>
      <c r="H50" s="27">
        <v>6273.86</v>
      </c>
      <c r="I50" s="37">
        <v>39337</v>
      </c>
      <c r="J50" s="37">
        <v>40147</v>
      </c>
      <c r="K50" s="37">
        <v>40512</v>
      </c>
      <c r="L50" s="24">
        <v>174</v>
      </c>
      <c r="M50" s="24" t="s">
        <v>101</v>
      </c>
      <c r="N50" s="38">
        <v>1175</v>
      </c>
      <c r="O50" s="38"/>
      <c r="P50" s="38"/>
      <c r="Q50" s="38"/>
      <c r="R50" s="38"/>
    </row>
    <row r="51" spans="2:18" s="2" customFormat="1" ht="11.25">
      <c r="B51" s="53" t="s">
        <v>102</v>
      </c>
      <c r="C51" s="51" t="s">
        <v>55</v>
      </c>
      <c r="D51" s="2" t="s">
        <v>103</v>
      </c>
      <c r="E51" s="1">
        <v>8.4</v>
      </c>
      <c r="F51" s="1">
        <v>103.07</v>
      </c>
      <c r="G51" s="27">
        <v>2861.32</v>
      </c>
      <c r="H51" s="27">
        <v>286.13</v>
      </c>
      <c r="I51" s="37">
        <v>39435</v>
      </c>
      <c r="J51" s="37">
        <v>40512</v>
      </c>
      <c r="K51" s="37">
        <v>40512</v>
      </c>
      <c r="L51" s="24">
        <v>174</v>
      </c>
      <c r="M51" s="24" t="s">
        <v>78</v>
      </c>
      <c r="N51" s="38">
        <v>1077</v>
      </c>
      <c r="O51" s="38"/>
      <c r="P51" s="38"/>
      <c r="Q51" s="38"/>
      <c r="R51" s="38"/>
    </row>
    <row r="52" spans="2:18" s="2" customFormat="1" ht="11.25">
      <c r="B52" s="53" t="s">
        <v>104</v>
      </c>
      <c r="C52" s="51" t="s">
        <v>55</v>
      </c>
      <c r="D52" s="2" t="s">
        <v>105</v>
      </c>
      <c r="E52" s="1">
        <v>9.4</v>
      </c>
      <c r="F52" s="1">
        <v>116</v>
      </c>
      <c r="G52" s="27">
        <v>4622.39</v>
      </c>
      <c r="H52" s="27">
        <v>462.44</v>
      </c>
      <c r="I52" s="37">
        <v>39430</v>
      </c>
      <c r="J52" s="37">
        <v>40512</v>
      </c>
      <c r="K52" s="37">
        <v>40512</v>
      </c>
      <c r="L52" s="24">
        <v>174</v>
      </c>
      <c r="M52" s="24" t="s">
        <v>106</v>
      </c>
      <c r="N52" s="38">
        <v>1082</v>
      </c>
      <c r="O52" s="38"/>
      <c r="P52" s="38"/>
      <c r="Q52" s="38"/>
      <c r="R52" s="38"/>
    </row>
    <row r="53" spans="2:18" s="2" customFormat="1" ht="11.25">
      <c r="B53" s="53" t="s">
        <v>107</v>
      </c>
      <c r="C53" s="51" t="s">
        <v>55</v>
      </c>
      <c r="D53" s="2" t="s">
        <v>108</v>
      </c>
      <c r="E53" s="1">
        <v>41</v>
      </c>
      <c r="F53" s="1">
        <v>618.3</v>
      </c>
      <c r="G53" s="27">
        <v>21600.13</v>
      </c>
      <c r="H53" s="27">
        <v>21600.13</v>
      </c>
      <c r="I53" s="37">
        <v>39638</v>
      </c>
      <c r="J53" s="37">
        <v>40512</v>
      </c>
      <c r="K53" s="37">
        <v>40512</v>
      </c>
      <c r="L53" s="24">
        <v>174</v>
      </c>
      <c r="M53" s="24" t="s">
        <v>57</v>
      </c>
      <c r="N53" s="38">
        <v>874</v>
      </c>
      <c r="O53" s="38"/>
      <c r="P53" s="38"/>
      <c r="Q53" s="38"/>
      <c r="R53" s="38"/>
    </row>
    <row r="54" spans="2:18" s="2" customFormat="1" ht="11.25">
      <c r="B54" s="53" t="s">
        <v>109</v>
      </c>
      <c r="C54" s="51" t="s">
        <v>55</v>
      </c>
      <c r="D54" s="2" t="s">
        <v>110</v>
      </c>
      <c r="E54" s="1">
        <v>123</v>
      </c>
      <c r="F54" s="1">
        <v>123</v>
      </c>
      <c r="G54" s="27">
        <v>2029.5</v>
      </c>
      <c r="H54" s="27">
        <v>2029.5</v>
      </c>
      <c r="I54" s="37">
        <v>40037</v>
      </c>
      <c r="J54" s="37">
        <v>40209</v>
      </c>
      <c r="K54" s="37">
        <v>40633</v>
      </c>
      <c r="L54" s="24">
        <v>295</v>
      </c>
      <c r="M54" s="24" t="s">
        <v>111</v>
      </c>
      <c r="N54" s="38">
        <v>596</v>
      </c>
      <c r="O54" s="38"/>
      <c r="P54" s="38"/>
      <c r="Q54" s="38"/>
      <c r="R54" s="38"/>
    </row>
    <row r="55" spans="2:18" s="2" customFormat="1" ht="11.25">
      <c r="B55" s="53" t="s">
        <v>112</v>
      </c>
      <c r="C55" s="51" t="s">
        <v>55</v>
      </c>
      <c r="D55" s="2" t="s">
        <v>113</v>
      </c>
      <c r="E55" s="1">
        <v>12</v>
      </c>
      <c r="F55" s="1">
        <v>59.6</v>
      </c>
      <c r="G55" s="27">
        <v>1888.94</v>
      </c>
      <c r="H55" s="27">
        <v>188.89</v>
      </c>
      <c r="I55" s="37">
        <v>39898</v>
      </c>
      <c r="J55" s="37">
        <v>40693</v>
      </c>
      <c r="K55" s="37">
        <v>40693</v>
      </c>
      <c r="L55" s="24">
        <v>355</v>
      </c>
      <c r="M55" s="24" t="s">
        <v>78</v>
      </c>
      <c r="N55" s="38">
        <v>795</v>
      </c>
      <c r="O55" s="38"/>
      <c r="P55" s="38"/>
      <c r="Q55" s="38"/>
      <c r="R55" s="38"/>
    </row>
    <row r="56" spans="2:18" s="2" customFormat="1" ht="11.25">
      <c r="B56" s="53" t="s">
        <v>114</v>
      </c>
      <c r="C56" s="51" t="s">
        <v>55</v>
      </c>
      <c r="D56" s="2" t="s">
        <v>115</v>
      </c>
      <c r="E56" s="1">
        <v>51</v>
      </c>
      <c r="F56" s="1">
        <v>665.9</v>
      </c>
      <c r="G56" s="27">
        <v>18500.44</v>
      </c>
      <c r="H56" s="27">
        <v>18500.44</v>
      </c>
      <c r="I56" s="37">
        <v>39945</v>
      </c>
      <c r="J56" s="37">
        <v>40693</v>
      </c>
      <c r="K56" s="37">
        <v>40693</v>
      </c>
      <c r="L56" s="24">
        <v>355</v>
      </c>
      <c r="M56" s="24" t="s">
        <v>101</v>
      </c>
      <c r="N56" s="38">
        <v>748</v>
      </c>
      <c r="O56" s="38"/>
      <c r="P56" s="38"/>
      <c r="Q56" s="38"/>
      <c r="R56" s="38"/>
    </row>
    <row r="57" spans="2:18" s="2" customFormat="1" ht="11.25">
      <c r="B57" s="53" t="s">
        <v>116</v>
      </c>
      <c r="C57" s="51" t="s">
        <v>55</v>
      </c>
      <c r="D57" s="2" t="s">
        <v>117</v>
      </c>
      <c r="E57" s="1">
        <v>33</v>
      </c>
      <c r="F57" s="1">
        <v>711</v>
      </c>
      <c r="G57" s="27">
        <v>13773.14</v>
      </c>
      <c r="H57" s="27">
        <v>13773.14</v>
      </c>
      <c r="I57" s="37">
        <v>39420</v>
      </c>
      <c r="J57" s="37">
        <v>40694</v>
      </c>
      <c r="K57" s="37">
        <v>40694</v>
      </c>
      <c r="L57" s="24">
        <v>356</v>
      </c>
      <c r="M57" s="24" t="s">
        <v>118</v>
      </c>
      <c r="N57" s="38">
        <v>1274</v>
      </c>
      <c r="O57" s="38"/>
      <c r="P57" s="38"/>
      <c r="Q57" s="38"/>
      <c r="R57" s="38"/>
    </row>
    <row r="58" spans="2:18" s="2" customFormat="1" ht="11.25">
      <c r="B58" s="53" t="s">
        <v>119</v>
      </c>
      <c r="C58" s="51" t="s">
        <v>55</v>
      </c>
      <c r="D58" s="2" t="s">
        <v>120</v>
      </c>
      <c r="E58" s="1">
        <v>36</v>
      </c>
      <c r="F58" s="1">
        <v>140</v>
      </c>
      <c r="G58" s="27">
        <v>8626.29</v>
      </c>
      <c r="H58" s="27">
        <v>3601.27</v>
      </c>
      <c r="I58" s="37">
        <v>39281</v>
      </c>
      <c r="J58" s="37">
        <v>40329</v>
      </c>
      <c r="K58" s="37">
        <v>40694</v>
      </c>
      <c r="L58" s="24">
        <v>356</v>
      </c>
      <c r="M58" s="24" t="s">
        <v>78</v>
      </c>
      <c r="N58" s="38">
        <v>1413</v>
      </c>
      <c r="O58" s="38"/>
      <c r="P58" s="38"/>
      <c r="Q58" s="38"/>
      <c r="R58" s="38"/>
    </row>
    <row r="59" spans="2:18" s="2" customFormat="1" ht="11.25">
      <c r="B59" s="53" t="s">
        <v>121</v>
      </c>
      <c r="C59" s="51" t="s">
        <v>55</v>
      </c>
      <c r="D59" s="2" t="s">
        <v>122</v>
      </c>
      <c r="E59" s="1">
        <v>178</v>
      </c>
      <c r="F59" s="1">
        <v>1446.5</v>
      </c>
      <c r="G59" s="27">
        <v>73462.42</v>
      </c>
      <c r="H59" s="27">
        <v>7346.24</v>
      </c>
      <c r="I59" s="37">
        <v>39430</v>
      </c>
      <c r="J59" s="37">
        <v>40694</v>
      </c>
      <c r="K59" s="37">
        <v>40694</v>
      </c>
      <c r="L59" s="24">
        <v>356</v>
      </c>
      <c r="M59" s="24" t="s">
        <v>71</v>
      </c>
      <c r="N59" s="38">
        <v>1264</v>
      </c>
      <c r="O59" s="38"/>
      <c r="P59" s="38"/>
      <c r="Q59" s="38"/>
      <c r="R59" s="38"/>
    </row>
    <row r="60" spans="2:18" s="2" customFormat="1" ht="11.25">
      <c r="B60" s="53" t="s">
        <v>123</v>
      </c>
      <c r="C60" s="51" t="s">
        <v>51</v>
      </c>
      <c r="D60" s="2" t="s">
        <v>124</v>
      </c>
      <c r="E60" s="1">
        <v>184</v>
      </c>
      <c r="F60" s="1">
        <v>3890.4</v>
      </c>
      <c r="G60" s="27">
        <v>125120.6</v>
      </c>
      <c r="H60" s="27">
        <v>55053.06</v>
      </c>
      <c r="I60" s="37">
        <v>39406</v>
      </c>
      <c r="J60" s="37">
        <v>40694</v>
      </c>
      <c r="K60" s="37">
        <v>40694</v>
      </c>
      <c r="L60" s="24">
        <v>356</v>
      </c>
      <c r="M60" s="24" t="s">
        <v>53</v>
      </c>
      <c r="N60" s="38">
        <v>1288</v>
      </c>
      <c r="O60" s="38"/>
      <c r="P60" s="38"/>
      <c r="Q60" s="38"/>
      <c r="R60" s="38"/>
    </row>
    <row r="61" spans="2:18" s="2" customFormat="1" ht="11.25">
      <c r="B61" s="53" t="s">
        <v>125</v>
      </c>
      <c r="C61" s="51" t="s">
        <v>51</v>
      </c>
      <c r="D61" s="2" t="s">
        <v>126</v>
      </c>
      <c r="E61" s="1">
        <v>52</v>
      </c>
      <c r="F61" s="1">
        <v>685</v>
      </c>
      <c r="G61" s="27">
        <v>18936.2</v>
      </c>
      <c r="H61" s="27">
        <v>18936.2</v>
      </c>
      <c r="I61" s="37">
        <v>39598</v>
      </c>
      <c r="J61" s="37">
        <v>40694</v>
      </c>
      <c r="K61" s="37">
        <v>40694</v>
      </c>
      <c r="L61" s="24">
        <v>356</v>
      </c>
      <c r="M61" s="24" t="s">
        <v>53</v>
      </c>
      <c r="N61" s="38">
        <v>1096</v>
      </c>
      <c r="O61" s="38"/>
      <c r="P61" s="38"/>
      <c r="Q61" s="38"/>
      <c r="R61" s="38"/>
    </row>
    <row r="62" spans="2:18" s="2" customFormat="1" ht="11.25">
      <c r="B62" s="53" t="s">
        <v>127</v>
      </c>
      <c r="C62" s="51" t="s">
        <v>55</v>
      </c>
      <c r="D62" s="2" t="s">
        <v>128</v>
      </c>
      <c r="E62" s="1">
        <v>57.5</v>
      </c>
      <c r="F62" s="1">
        <v>873.8</v>
      </c>
      <c r="G62" s="27">
        <v>20346.89</v>
      </c>
      <c r="H62" s="27">
        <v>6917.94</v>
      </c>
      <c r="I62" s="37">
        <v>39618</v>
      </c>
      <c r="J62" s="37">
        <v>40694</v>
      </c>
      <c r="K62" s="37">
        <v>40694</v>
      </c>
      <c r="L62" s="24">
        <v>356</v>
      </c>
      <c r="M62" s="24" t="s">
        <v>129</v>
      </c>
      <c r="N62" s="38">
        <v>1076</v>
      </c>
      <c r="O62" s="38"/>
      <c r="P62" s="38"/>
      <c r="Q62" s="38"/>
      <c r="R62" s="38"/>
    </row>
    <row r="63" spans="2:18" s="2" customFormat="1" ht="11.25">
      <c r="B63" s="53" t="s">
        <v>130</v>
      </c>
      <c r="C63" s="51" t="s">
        <v>51</v>
      </c>
      <c r="D63" s="2" t="s">
        <v>131</v>
      </c>
      <c r="E63" s="1">
        <v>55</v>
      </c>
      <c r="F63" s="1">
        <v>923.8</v>
      </c>
      <c r="G63" s="27">
        <v>31157.08</v>
      </c>
      <c r="H63" s="27">
        <v>31157.08</v>
      </c>
      <c r="I63" s="37">
        <v>39188</v>
      </c>
      <c r="J63" s="37">
        <v>40694</v>
      </c>
      <c r="K63" s="37">
        <v>40694</v>
      </c>
      <c r="L63" s="24">
        <v>356</v>
      </c>
      <c r="M63" s="24" t="s">
        <v>95</v>
      </c>
      <c r="N63" s="38">
        <v>1506</v>
      </c>
      <c r="O63" s="38"/>
      <c r="P63" s="38"/>
      <c r="Q63" s="38"/>
      <c r="R63" s="38"/>
    </row>
    <row r="64" spans="2:18" s="2" customFormat="1" ht="11.25">
      <c r="B64" s="53" t="s">
        <v>132</v>
      </c>
      <c r="C64" s="51" t="s">
        <v>55</v>
      </c>
      <c r="D64" s="2" t="s">
        <v>133</v>
      </c>
      <c r="E64" s="1">
        <v>84.8</v>
      </c>
      <c r="F64" s="1">
        <v>1859</v>
      </c>
      <c r="G64" s="27">
        <v>61189.24</v>
      </c>
      <c r="H64" s="27">
        <v>57528.87</v>
      </c>
      <c r="I64" s="37">
        <v>39350</v>
      </c>
      <c r="J64" s="37">
        <v>40329</v>
      </c>
      <c r="K64" s="37">
        <v>40694</v>
      </c>
      <c r="L64" s="24">
        <v>356</v>
      </c>
      <c r="M64" s="24" t="s">
        <v>134</v>
      </c>
      <c r="N64" s="38">
        <v>1344</v>
      </c>
      <c r="O64" s="38"/>
      <c r="P64" s="38"/>
      <c r="Q64" s="38"/>
      <c r="R64" s="38"/>
    </row>
    <row r="65" spans="2:18" s="2" customFormat="1" ht="11.25">
      <c r="B65" s="53" t="s">
        <v>135</v>
      </c>
      <c r="C65" s="51" t="s">
        <v>55</v>
      </c>
      <c r="D65" s="2" t="s">
        <v>136</v>
      </c>
      <c r="E65" s="1">
        <v>53</v>
      </c>
      <c r="F65" s="1">
        <v>437.8</v>
      </c>
      <c r="G65" s="27">
        <v>14025.57</v>
      </c>
      <c r="H65" s="27">
        <v>2003.65</v>
      </c>
      <c r="I65" s="37">
        <v>39255</v>
      </c>
      <c r="J65" s="37">
        <v>40329</v>
      </c>
      <c r="K65" s="37">
        <v>40694</v>
      </c>
      <c r="L65" s="24">
        <v>356</v>
      </c>
      <c r="M65" s="24" t="s">
        <v>118</v>
      </c>
      <c r="N65" s="38">
        <v>1439</v>
      </c>
      <c r="O65" s="38"/>
      <c r="P65" s="38"/>
      <c r="Q65" s="38"/>
      <c r="R65" s="38"/>
    </row>
    <row r="66" spans="2:18" s="2" customFormat="1" ht="11.25">
      <c r="B66" s="53" t="s">
        <v>137</v>
      </c>
      <c r="C66" s="51" t="s">
        <v>55</v>
      </c>
      <c r="D66" s="2" t="s">
        <v>138</v>
      </c>
      <c r="E66" s="1">
        <v>39.3</v>
      </c>
      <c r="F66" s="1">
        <v>341.4</v>
      </c>
      <c r="G66" s="27">
        <v>8413.55</v>
      </c>
      <c r="H66" s="27">
        <v>8413.55</v>
      </c>
      <c r="I66" s="37">
        <v>39525</v>
      </c>
      <c r="J66" s="37">
        <v>40694</v>
      </c>
      <c r="K66" s="37">
        <v>40694</v>
      </c>
      <c r="L66" s="24">
        <v>356</v>
      </c>
      <c r="M66" s="24" t="s">
        <v>139</v>
      </c>
      <c r="N66" s="38">
        <v>1169</v>
      </c>
      <c r="O66" s="38"/>
      <c r="P66" s="38"/>
      <c r="Q66" s="38"/>
      <c r="R66" s="38"/>
    </row>
    <row r="67" spans="2:18" s="2" customFormat="1" ht="11.25">
      <c r="B67" s="53" t="s">
        <v>140</v>
      </c>
      <c r="C67" s="51" t="s">
        <v>55</v>
      </c>
      <c r="D67" s="2" t="s">
        <v>141</v>
      </c>
      <c r="E67" s="1">
        <v>132.4</v>
      </c>
      <c r="F67" s="1">
        <v>1944</v>
      </c>
      <c r="G67" s="27">
        <v>73007.31</v>
      </c>
      <c r="H67" s="27">
        <v>7300.73</v>
      </c>
      <c r="I67" s="37">
        <v>39568</v>
      </c>
      <c r="J67" s="37">
        <v>40694</v>
      </c>
      <c r="K67" s="37">
        <v>40694</v>
      </c>
      <c r="L67" s="24">
        <v>356</v>
      </c>
      <c r="M67" s="24" t="s">
        <v>90</v>
      </c>
      <c r="N67" s="38">
        <v>1126</v>
      </c>
      <c r="O67" s="38"/>
      <c r="P67" s="38"/>
      <c r="Q67" s="38"/>
      <c r="R67" s="38"/>
    </row>
    <row r="68" spans="2:18" s="2" customFormat="1" ht="11.25">
      <c r="B68" s="53" t="s">
        <v>142</v>
      </c>
      <c r="C68" s="51" t="s">
        <v>55</v>
      </c>
      <c r="D68" s="2" t="s">
        <v>143</v>
      </c>
      <c r="E68" s="1">
        <v>58</v>
      </c>
      <c r="F68" s="1">
        <v>1165.4</v>
      </c>
      <c r="G68" s="27">
        <v>45780.4</v>
      </c>
      <c r="H68" s="27">
        <v>4578.04</v>
      </c>
      <c r="I68" s="37">
        <v>39892</v>
      </c>
      <c r="J68" s="37">
        <v>40694</v>
      </c>
      <c r="K68" s="37">
        <v>40694</v>
      </c>
      <c r="L68" s="24">
        <v>356</v>
      </c>
      <c r="M68" s="24" t="s">
        <v>64</v>
      </c>
      <c r="N68" s="38">
        <v>802</v>
      </c>
      <c r="O68" s="38"/>
      <c r="P68" s="38"/>
      <c r="Q68" s="38"/>
      <c r="R68" s="38"/>
    </row>
    <row r="69" spans="2:18" s="2" customFormat="1" ht="11.25">
      <c r="B69" s="53" t="s">
        <v>144</v>
      </c>
      <c r="C69" s="51" t="s">
        <v>55</v>
      </c>
      <c r="D69" s="2" t="s">
        <v>145</v>
      </c>
      <c r="E69" s="1">
        <v>36</v>
      </c>
      <c r="F69" s="1">
        <v>448</v>
      </c>
      <c r="G69" s="27">
        <v>10301.7</v>
      </c>
      <c r="H69" s="27">
        <v>1030.71</v>
      </c>
      <c r="I69" s="37">
        <v>39626</v>
      </c>
      <c r="J69" s="37">
        <v>40694</v>
      </c>
      <c r="K69" s="37">
        <v>40694</v>
      </c>
      <c r="L69" s="24">
        <v>356</v>
      </c>
      <c r="M69" s="24" t="s">
        <v>57</v>
      </c>
      <c r="N69" s="38">
        <v>1068</v>
      </c>
      <c r="O69" s="38"/>
      <c r="P69" s="38"/>
      <c r="Q69" s="38"/>
      <c r="R69" s="38"/>
    </row>
    <row r="70" spans="2:18" s="2" customFormat="1" ht="11.25">
      <c r="B70" s="53" t="s">
        <v>146</v>
      </c>
      <c r="C70" s="51" t="s">
        <v>55</v>
      </c>
      <c r="D70" s="2" t="s">
        <v>147</v>
      </c>
      <c r="E70" s="1">
        <v>51</v>
      </c>
      <c r="F70" s="1">
        <v>887</v>
      </c>
      <c r="G70" s="27">
        <v>36012.73</v>
      </c>
      <c r="H70" s="27">
        <v>3601.27</v>
      </c>
      <c r="I70" s="37">
        <v>39946</v>
      </c>
      <c r="J70" s="37">
        <v>40694</v>
      </c>
      <c r="K70" s="37">
        <v>40694</v>
      </c>
      <c r="L70" s="24">
        <v>356</v>
      </c>
      <c r="M70" s="24" t="s">
        <v>64</v>
      </c>
      <c r="N70" s="38">
        <v>748</v>
      </c>
      <c r="O70" s="38"/>
      <c r="P70" s="38"/>
      <c r="Q70" s="38"/>
      <c r="R70" s="38"/>
    </row>
    <row r="71" spans="2:18" s="2" customFormat="1" ht="11.25">
      <c r="B71" s="53" t="s">
        <v>148</v>
      </c>
      <c r="C71" s="51" t="s">
        <v>51</v>
      </c>
      <c r="D71" s="2" t="s">
        <v>149</v>
      </c>
      <c r="E71" s="1">
        <v>23.1</v>
      </c>
      <c r="F71" s="1">
        <v>258.6</v>
      </c>
      <c r="G71" s="27">
        <v>7770</v>
      </c>
      <c r="H71" s="27">
        <v>1480</v>
      </c>
      <c r="I71" s="37">
        <v>39393</v>
      </c>
      <c r="J71" s="37">
        <v>40329</v>
      </c>
      <c r="K71" s="37">
        <v>40694</v>
      </c>
      <c r="L71" s="24">
        <v>356</v>
      </c>
      <c r="M71" s="24" t="s">
        <v>53</v>
      </c>
      <c r="N71" s="38">
        <v>1301</v>
      </c>
      <c r="O71" s="38"/>
      <c r="P71" s="38"/>
      <c r="Q71" s="38"/>
      <c r="R71" s="38"/>
    </row>
    <row r="72" spans="2:18" s="2" customFormat="1" ht="11.25">
      <c r="B72" s="53" t="s">
        <v>150</v>
      </c>
      <c r="C72" s="51" t="s">
        <v>55</v>
      </c>
      <c r="D72" s="2" t="s">
        <v>151</v>
      </c>
      <c r="E72" s="1">
        <v>42.3</v>
      </c>
      <c r="F72" s="1">
        <v>881.4</v>
      </c>
      <c r="G72" s="27">
        <v>29565.35</v>
      </c>
      <c r="H72" s="27">
        <v>6427.25</v>
      </c>
      <c r="I72" s="37">
        <v>38995</v>
      </c>
      <c r="J72" s="37">
        <v>39964</v>
      </c>
      <c r="K72" s="37">
        <v>40694</v>
      </c>
      <c r="L72" s="24">
        <v>356</v>
      </c>
      <c r="M72" s="24" t="s">
        <v>152</v>
      </c>
      <c r="N72" s="38">
        <v>1699</v>
      </c>
      <c r="O72" s="38"/>
      <c r="P72" s="38"/>
      <c r="Q72" s="38"/>
      <c r="R72" s="38"/>
    </row>
    <row r="73" spans="2:18" s="2" customFormat="1" ht="11.25">
      <c r="B73" s="53" t="s">
        <v>153</v>
      </c>
      <c r="C73" s="51" t="s">
        <v>55</v>
      </c>
      <c r="D73" s="2" t="s">
        <v>154</v>
      </c>
      <c r="E73" s="1">
        <v>60.6</v>
      </c>
      <c r="F73" s="1">
        <v>889.4</v>
      </c>
      <c r="G73" s="27">
        <v>34742.88</v>
      </c>
      <c r="H73" s="27">
        <v>3474.29</v>
      </c>
      <c r="I73" s="37">
        <v>39988</v>
      </c>
      <c r="J73" s="37">
        <v>40694</v>
      </c>
      <c r="K73" s="37">
        <v>40694</v>
      </c>
      <c r="L73" s="24">
        <v>356</v>
      </c>
      <c r="M73" s="24" t="s">
        <v>155</v>
      </c>
      <c r="N73" s="38">
        <v>706</v>
      </c>
      <c r="O73" s="38"/>
      <c r="P73" s="38"/>
      <c r="Q73" s="38"/>
      <c r="R73" s="38"/>
    </row>
    <row r="74" spans="2:18" s="2" customFormat="1" ht="11.25">
      <c r="B74" s="53" t="s">
        <v>156</v>
      </c>
      <c r="C74" s="51" t="s">
        <v>51</v>
      </c>
      <c r="D74" s="2" t="s">
        <v>157</v>
      </c>
      <c r="E74" s="1">
        <v>184</v>
      </c>
      <c r="F74" s="1">
        <v>2571.2</v>
      </c>
      <c r="G74" s="27">
        <v>51680.83</v>
      </c>
      <c r="H74" s="27">
        <v>21444.7</v>
      </c>
      <c r="I74" s="37">
        <v>39407</v>
      </c>
      <c r="J74" s="37">
        <v>40694</v>
      </c>
      <c r="K74" s="37">
        <v>40694</v>
      </c>
      <c r="L74" s="24">
        <v>356</v>
      </c>
      <c r="M74" s="24" t="s">
        <v>53</v>
      </c>
      <c r="N74" s="38">
        <v>1287</v>
      </c>
      <c r="O74" s="38"/>
      <c r="P74" s="38"/>
      <c r="Q74" s="38"/>
      <c r="R74" s="38"/>
    </row>
    <row r="75" spans="2:18" s="2" customFormat="1" ht="11.25">
      <c r="B75" s="53" t="s">
        <v>158</v>
      </c>
      <c r="C75" s="51" t="s">
        <v>55</v>
      </c>
      <c r="D75" s="2" t="s">
        <v>159</v>
      </c>
      <c r="E75" s="1">
        <v>103.1</v>
      </c>
      <c r="F75" s="1">
        <v>1370.8</v>
      </c>
      <c r="G75" s="27">
        <v>42389.97</v>
      </c>
      <c r="H75" s="27">
        <v>6055.71</v>
      </c>
      <c r="I75" s="37">
        <v>39346</v>
      </c>
      <c r="J75" s="37">
        <v>40329</v>
      </c>
      <c r="K75" s="37">
        <v>40694</v>
      </c>
      <c r="L75" s="24">
        <v>356</v>
      </c>
      <c r="M75" s="24" t="s">
        <v>152</v>
      </c>
      <c r="N75" s="38">
        <v>1348</v>
      </c>
      <c r="O75" s="38"/>
      <c r="P75" s="38"/>
      <c r="Q75" s="38"/>
      <c r="R75" s="38"/>
    </row>
    <row r="76" spans="2:18" s="2" customFormat="1" ht="11.25">
      <c r="B76" s="53" t="s">
        <v>160</v>
      </c>
      <c r="C76" s="51" t="s">
        <v>55</v>
      </c>
      <c r="D76" s="2" t="s">
        <v>161</v>
      </c>
      <c r="E76" s="1">
        <v>48.8</v>
      </c>
      <c r="F76" s="1">
        <v>437.6</v>
      </c>
      <c r="G76" s="27">
        <v>13571.4</v>
      </c>
      <c r="H76" s="27">
        <v>1357.14</v>
      </c>
      <c r="I76" s="37">
        <v>39883</v>
      </c>
      <c r="J76" s="37">
        <v>40694</v>
      </c>
      <c r="K76" s="37">
        <v>40694</v>
      </c>
      <c r="L76" s="24">
        <v>356</v>
      </c>
      <c r="M76" s="24" t="s">
        <v>139</v>
      </c>
      <c r="N76" s="38">
        <v>811</v>
      </c>
      <c r="O76" s="38"/>
      <c r="P76" s="38"/>
      <c r="Q76" s="38"/>
      <c r="R76" s="38"/>
    </row>
    <row r="77" spans="2:18" s="2" customFormat="1" ht="11.25">
      <c r="B77" s="53" t="s">
        <v>162</v>
      </c>
      <c r="C77" s="51" t="s">
        <v>55</v>
      </c>
      <c r="D77" s="2" t="s">
        <v>163</v>
      </c>
      <c r="E77" s="1">
        <v>287.6</v>
      </c>
      <c r="F77" s="1">
        <v>5198.5</v>
      </c>
      <c r="G77" s="27">
        <v>166605.08</v>
      </c>
      <c r="H77" s="27">
        <v>23800.73</v>
      </c>
      <c r="I77" s="37">
        <v>39346</v>
      </c>
      <c r="J77" s="37">
        <v>40329</v>
      </c>
      <c r="K77" s="37">
        <v>40694</v>
      </c>
      <c r="L77" s="24">
        <v>356</v>
      </c>
      <c r="M77" s="24" t="s">
        <v>152</v>
      </c>
      <c r="N77" s="38">
        <v>1348</v>
      </c>
      <c r="O77" s="38"/>
      <c r="P77" s="38"/>
      <c r="Q77" s="38"/>
      <c r="R77" s="38"/>
    </row>
    <row r="78" spans="2:18" s="2" customFormat="1" ht="11.25">
      <c r="B78" s="53" t="s">
        <v>164</v>
      </c>
      <c r="C78" s="51" t="s">
        <v>55</v>
      </c>
      <c r="D78" s="2" t="s">
        <v>165</v>
      </c>
      <c r="E78" s="1">
        <v>25</v>
      </c>
      <c r="F78" s="1">
        <v>636.4</v>
      </c>
      <c r="G78" s="27">
        <v>24052.33</v>
      </c>
      <c r="H78" s="27">
        <v>2405.23</v>
      </c>
      <c r="I78" s="37">
        <v>40294</v>
      </c>
      <c r="J78" s="37">
        <v>40877</v>
      </c>
      <c r="K78" s="37">
        <v>40877</v>
      </c>
      <c r="L78" s="24">
        <v>539</v>
      </c>
      <c r="M78" s="24" t="s">
        <v>57</v>
      </c>
      <c r="N78" s="38">
        <v>583</v>
      </c>
      <c r="O78" s="38"/>
      <c r="P78" s="38"/>
      <c r="Q78" s="38"/>
      <c r="R78" s="38"/>
    </row>
    <row r="79" spans="2:18" s="2" customFormat="1" ht="11.25">
      <c r="B79" s="53" t="s">
        <v>166</v>
      </c>
      <c r="C79" s="51" t="s">
        <v>55</v>
      </c>
      <c r="D79" s="2" t="s">
        <v>167</v>
      </c>
      <c r="E79" s="1">
        <v>40</v>
      </c>
      <c r="F79" s="1">
        <v>815</v>
      </c>
      <c r="G79" s="27">
        <v>23588.7</v>
      </c>
      <c r="H79" s="27">
        <v>2358.87</v>
      </c>
      <c r="I79" s="37">
        <v>39766</v>
      </c>
      <c r="J79" s="37">
        <v>40877</v>
      </c>
      <c r="K79" s="37">
        <v>40877</v>
      </c>
      <c r="L79" s="24">
        <v>539</v>
      </c>
      <c r="M79" s="24" t="s">
        <v>168</v>
      </c>
      <c r="N79" s="38">
        <v>1111</v>
      </c>
      <c r="O79" s="38"/>
      <c r="P79" s="38"/>
      <c r="Q79" s="38"/>
      <c r="R79" s="38"/>
    </row>
    <row r="80" spans="2:18" s="2" customFormat="1" ht="11.25">
      <c r="B80" s="53" t="s">
        <v>169</v>
      </c>
      <c r="C80" s="51" t="s">
        <v>55</v>
      </c>
      <c r="D80" s="2" t="s">
        <v>170</v>
      </c>
      <c r="E80" s="1">
        <v>56.2</v>
      </c>
      <c r="F80" s="1">
        <v>587.56</v>
      </c>
      <c r="G80" s="27">
        <v>20480.25</v>
      </c>
      <c r="H80" s="27">
        <v>20480.25</v>
      </c>
      <c r="I80" s="37">
        <v>39665</v>
      </c>
      <c r="J80" s="37">
        <v>40877</v>
      </c>
      <c r="K80" s="37">
        <v>40877</v>
      </c>
      <c r="L80" s="24">
        <v>539</v>
      </c>
      <c r="M80" s="24" t="s">
        <v>171</v>
      </c>
      <c r="N80" s="38">
        <v>1212</v>
      </c>
      <c r="O80" s="38"/>
      <c r="P80" s="38"/>
      <c r="Q80" s="38"/>
      <c r="R80" s="38"/>
    </row>
    <row r="81" spans="2:18" s="2" customFormat="1" ht="11.25">
      <c r="B81" s="53" t="s">
        <v>172</v>
      </c>
      <c r="C81" s="51" t="s">
        <v>55</v>
      </c>
      <c r="D81" s="2" t="s">
        <v>173</v>
      </c>
      <c r="E81" s="1">
        <v>15</v>
      </c>
      <c r="F81" s="1">
        <v>184</v>
      </c>
      <c r="G81" s="27">
        <v>6460.24</v>
      </c>
      <c r="H81" s="27">
        <v>646.02</v>
      </c>
      <c r="I81" s="37">
        <v>39892</v>
      </c>
      <c r="J81" s="37">
        <v>40877</v>
      </c>
      <c r="K81" s="37">
        <v>40877</v>
      </c>
      <c r="L81" s="24">
        <v>539</v>
      </c>
      <c r="M81" s="24" t="s">
        <v>64</v>
      </c>
      <c r="N81" s="38">
        <v>985</v>
      </c>
      <c r="O81" s="38"/>
      <c r="P81" s="38"/>
      <c r="Q81" s="38"/>
      <c r="R81" s="38"/>
    </row>
    <row r="82" spans="2:18" s="2" customFormat="1" ht="11.25">
      <c r="B82" s="53" t="s">
        <v>174</v>
      </c>
      <c r="C82" s="51" t="s">
        <v>55</v>
      </c>
      <c r="D82" s="2" t="s">
        <v>175</v>
      </c>
      <c r="E82" s="1">
        <v>108</v>
      </c>
      <c r="F82" s="1">
        <v>2738.4</v>
      </c>
      <c r="G82" s="27">
        <v>98683.99</v>
      </c>
      <c r="H82" s="27">
        <v>98683.99</v>
      </c>
      <c r="I82" s="37">
        <v>39834</v>
      </c>
      <c r="J82" s="37">
        <v>40877</v>
      </c>
      <c r="K82" s="37">
        <v>40877</v>
      </c>
      <c r="L82" s="24">
        <v>539</v>
      </c>
      <c r="M82" s="24" t="s">
        <v>155</v>
      </c>
      <c r="N82" s="38">
        <v>1043</v>
      </c>
      <c r="O82" s="38"/>
      <c r="P82" s="38"/>
      <c r="Q82" s="38"/>
      <c r="R82" s="38"/>
    </row>
    <row r="83" spans="2:18" s="2" customFormat="1" ht="11.25">
      <c r="B83" s="53" t="s">
        <v>176</v>
      </c>
      <c r="C83" s="51" t="s">
        <v>55</v>
      </c>
      <c r="D83" s="2" t="s">
        <v>177</v>
      </c>
      <c r="E83" s="1">
        <v>83.8</v>
      </c>
      <c r="F83" s="1">
        <v>859.34</v>
      </c>
      <c r="G83" s="27">
        <v>28966.16</v>
      </c>
      <c r="H83" s="27">
        <v>2896.62</v>
      </c>
      <c r="I83" s="37">
        <v>39630</v>
      </c>
      <c r="J83" s="37">
        <v>40877</v>
      </c>
      <c r="K83" s="37">
        <v>40877</v>
      </c>
      <c r="L83" s="24">
        <v>539</v>
      </c>
      <c r="M83" s="24" t="s">
        <v>118</v>
      </c>
      <c r="N83" s="38">
        <v>1247</v>
      </c>
      <c r="O83" s="38"/>
      <c r="P83" s="38"/>
      <c r="Q83" s="38"/>
      <c r="R83" s="38"/>
    </row>
    <row r="84" spans="2:18" s="2" customFormat="1" ht="11.25">
      <c r="B84" s="53" t="s">
        <v>178</v>
      </c>
      <c r="C84" s="51" t="s">
        <v>55</v>
      </c>
      <c r="D84" s="2" t="s">
        <v>179</v>
      </c>
      <c r="E84" s="1">
        <v>158</v>
      </c>
      <c r="F84" s="1">
        <v>3143</v>
      </c>
      <c r="G84" s="27">
        <v>135526.16</v>
      </c>
      <c r="H84" s="27">
        <v>44723.64</v>
      </c>
      <c r="I84" s="37">
        <v>39892</v>
      </c>
      <c r="J84" s="37">
        <v>40877</v>
      </c>
      <c r="K84" s="37">
        <v>40877</v>
      </c>
      <c r="L84" s="24">
        <v>539</v>
      </c>
      <c r="M84" s="24" t="s">
        <v>64</v>
      </c>
      <c r="N84" s="38">
        <v>985</v>
      </c>
      <c r="O84" s="38"/>
      <c r="P84" s="38"/>
      <c r="Q84" s="38"/>
      <c r="R84" s="38"/>
    </row>
    <row r="85" spans="2:18" s="2" customFormat="1" ht="11.25">
      <c r="B85" s="53" t="s">
        <v>180</v>
      </c>
      <c r="C85" s="51" t="s">
        <v>55</v>
      </c>
      <c r="D85" s="2" t="s">
        <v>181</v>
      </c>
      <c r="E85" s="1">
        <v>48.8</v>
      </c>
      <c r="F85" s="1">
        <v>503.8</v>
      </c>
      <c r="G85" s="27">
        <v>11028.1</v>
      </c>
      <c r="H85" s="27">
        <v>1102.81</v>
      </c>
      <c r="I85" s="37">
        <v>39528</v>
      </c>
      <c r="J85" s="37">
        <v>40877</v>
      </c>
      <c r="K85" s="37">
        <v>40877</v>
      </c>
      <c r="L85" s="24">
        <v>539</v>
      </c>
      <c r="M85" s="24" t="s">
        <v>152</v>
      </c>
      <c r="N85" s="38">
        <v>1349</v>
      </c>
      <c r="O85" s="38"/>
      <c r="P85" s="38"/>
      <c r="Q85" s="38"/>
      <c r="R85" s="38"/>
    </row>
    <row r="86" spans="2:18" s="2" customFormat="1" ht="11.25">
      <c r="B86" s="53" t="s">
        <v>182</v>
      </c>
      <c r="C86" s="51" t="s">
        <v>55</v>
      </c>
      <c r="D86" s="2" t="s">
        <v>183</v>
      </c>
      <c r="E86" s="1">
        <v>123.8</v>
      </c>
      <c r="F86" s="1">
        <v>1949.3</v>
      </c>
      <c r="G86" s="27">
        <v>72627.08</v>
      </c>
      <c r="H86" s="27">
        <v>7262.71</v>
      </c>
      <c r="I86" s="37">
        <v>39757</v>
      </c>
      <c r="J86" s="37">
        <v>40877</v>
      </c>
      <c r="K86" s="37">
        <v>40877</v>
      </c>
      <c r="L86" s="24">
        <v>539</v>
      </c>
      <c r="M86" s="24" t="s">
        <v>106</v>
      </c>
      <c r="N86" s="38">
        <v>1120</v>
      </c>
      <c r="O86" s="38"/>
      <c r="P86" s="38"/>
      <c r="Q86" s="38"/>
      <c r="R86" s="38"/>
    </row>
    <row r="87" spans="2:18" s="2" customFormat="1" ht="11.25">
      <c r="B87" s="53" t="s">
        <v>184</v>
      </c>
      <c r="C87" s="51" t="s">
        <v>55</v>
      </c>
      <c r="D87" s="2" t="s">
        <v>185</v>
      </c>
      <c r="E87" s="1">
        <v>30</v>
      </c>
      <c r="F87" s="1">
        <v>682</v>
      </c>
      <c r="G87" s="27">
        <v>29265.33</v>
      </c>
      <c r="H87" s="27">
        <v>2926.53</v>
      </c>
      <c r="I87" s="37">
        <v>40288</v>
      </c>
      <c r="J87" s="37">
        <v>40877</v>
      </c>
      <c r="K87" s="37">
        <v>40877</v>
      </c>
      <c r="L87" s="24">
        <v>539</v>
      </c>
      <c r="M87" s="24" t="s">
        <v>186</v>
      </c>
      <c r="N87" s="38">
        <v>589</v>
      </c>
      <c r="O87" s="38"/>
      <c r="P87" s="38"/>
      <c r="Q87" s="38"/>
      <c r="R87" s="38"/>
    </row>
    <row r="88" spans="2:18" s="2" customFormat="1" ht="11.25">
      <c r="B88" s="53" t="s">
        <v>187</v>
      </c>
      <c r="C88" s="51" t="s">
        <v>55</v>
      </c>
      <c r="D88" s="2" t="s">
        <v>188</v>
      </c>
      <c r="E88" s="1">
        <v>48.6</v>
      </c>
      <c r="F88" s="1">
        <v>1121</v>
      </c>
      <c r="G88" s="27">
        <v>41534</v>
      </c>
      <c r="H88" s="27">
        <v>4153.4</v>
      </c>
      <c r="I88" s="37">
        <v>39988</v>
      </c>
      <c r="J88" s="37">
        <v>40877</v>
      </c>
      <c r="K88" s="37">
        <v>40877</v>
      </c>
      <c r="L88" s="24">
        <v>539</v>
      </c>
      <c r="M88" s="24" t="s">
        <v>155</v>
      </c>
      <c r="N88" s="38">
        <v>889</v>
      </c>
      <c r="O88" s="38"/>
      <c r="P88" s="38"/>
      <c r="Q88" s="38"/>
      <c r="R88" s="38"/>
    </row>
    <row r="89" spans="2:18" s="2" customFormat="1" ht="11.25">
      <c r="B89" s="53" t="s">
        <v>189</v>
      </c>
      <c r="C89" s="51" t="s">
        <v>55</v>
      </c>
      <c r="D89" s="2" t="s">
        <v>190</v>
      </c>
      <c r="E89" s="1">
        <v>124.5</v>
      </c>
      <c r="F89" s="1">
        <v>1010.4</v>
      </c>
      <c r="G89" s="27">
        <v>22584</v>
      </c>
      <c r="H89" s="27">
        <v>2258.4</v>
      </c>
      <c r="I89" s="37">
        <v>39540</v>
      </c>
      <c r="J89" s="37">
        <v>40877</v>
      </c>
      <c r="K89" s="37">
        <v>40877</v>
      </c>
      <c r="L89" s="24">
        <v>539</v>
      </c>
      <c r="M89" s="24" t="s">
        <v>118</v>
      </c>
      <c r="N89" s="38">
        <v>1337</v>
      </c>
      <c r="O89" s="38"/>
      <c r="P89" s="38"/>
      <c r="Q89" s="38"/>
      <c r="R89" s="38"/>
    </row>
    <row r="90" spans="2:18" s="2" customFormat="1" ht="11.25">
      <c r="B90" s="53" t="s">
        <v>191</v>
      </c>
      <c r="C90" s="51" t="s">
        <v>55</v>
      </c>
      <c r="D90" s="2" t="s">
        <v>192</v>
      </c>
      <c r="E90" s="1">
        <v>158.3</v>
      </c>
      <c r="F90" s="1">
        <v>2921.1</v>
      </c>
      <c r="G90" s="27">
        <v>121437.37</v>
      </c>
      <c r="H90" s="27">
        <v>78934.29</v>
      </c>
      <c r="I90" s="37">
        <v>39657</v>
      </c>
      <c r="J90" s="37">
        <v>40877</v>
      </c>
      <c r="K90" s="37">
        <v>40877</v>
      </c>
      <c r="L90" s="24">
        <v>539</v>
      </c>
      <c r="M90" s="24" t="s">
        <v>71</v>
      </c>
      <c r="N90" s="38">
        <v>1220</v>
      </c>
      <c r="O90" s="38"/>
      <c r="P90" s="38"/>
      <c r="Q90" s="38"/>
      <c r="R90" s="38"/>
    </row>
    <row r="91" spans="2:18" s="2" customFormat="1" ht="11.25">
      <c r="B91" s="53" t="s">
        <v>193</v>
      </c>
      <c r="C91" s="51" t="s">
        <v>55</v>
      </c>
      <c r="D91" s="2" t="s">
        <v>194</v>
      </c>
      <c r="E91" s="1">
        <v>51</v>
      </c>
      <c r="F91" s="1">
        <v>1155.6</v>
      </c>
      <c r="G91" s="27">
        <v>33418.92</v>
      </c>
      <c r="H91" s="27">
        <v>33418.92</v>
      </c>
      <c r="I91" s="37">
        <v>40037</v>
      </c>
      <c r="J91" s="37">
        <v>40877</v>
      </c>
      <c r="K91" s="37">
        <v>40877</v>
      </c>
      <c r="L91" s="24">
        <v>539</v>
      </c>
      <c r="M91" s="24" t="s">
        <v>53</v>
      </c>
      <c r="N91" s="38">
        <v>840</v>
      </c>
      <c r="O91" s="38"/>
      <c r="P91" s="38"/>
      <c r="Q91" s="38"/>
      <c r="R91" s="38"/>
    </row>
    <row r="92" spans="2:18" s="2" customFormat="1" ht="11.25">
      <c r="B92" s="53" t="s">
        <v>195</v>
      </c>
      <c r="C92" s="51" t="s">
        <v>55</v>
      </c>
      <c r="D92" s="2" t="s">
        <v>196</v>
      </c>
      <c r="E92" s="1">
        <v>84</v>
      </c>
      <c r="F92" s="1">
        <v>2090</v>
      </c>
      <c r="G92" s="27">
        <v>73696.64</v>
      </c>
      <c r="H92" s="27">
        <v>73696.64</v>
      </c>
      <c r="I92" s="37">
        <v>39960</v>
      </c>
      <c r="J92" s="37">
        <v>40877</v>
      </c>
      <c r="K92" s="37">
        <v>40877</v>
      </c>
      <c r="L92" s="24">
        <v>539</v>
      </c>
      <c r="M92" s="24" t="s">
        <v>57</v>
      </c>
      <c r="N92" s="38">
        <v>917</v>
      </c>
      <c r="O92" s="38"/>
      <c r="P92" s="38"/>
      <c r="Q92" s="38"/>
      <c r="R92" s="38"/>
    </row>
    <row r="93" spans="2:18" s="2" customFormat="1" ht="11.25">
      <c r="B93" s="53" t="s">
        <v>197</v>
      </c>
      <c r="C93" s="51" t="s">
        <v>55</v>
      </c>
      <c r="D93" s="2" t="s">
        <v>198</v>
      </c>
      <c r="E93" s="1">
        <v>43</v>
      </c>
      <c r="F93" s="1">
        <v>718</v>
      </c>
      <c r="G93" s="27">
        <v>23687.1</v>
      </c>
      <c r="H93" s="27">
        <v>2368.71</v>
      </c>
      <c r="I93" s="37">
        <v>39638</v>
      </c>
      <c r="J93" s="37">
        <v>40877</v>
      </c>
      <c r="K93" s="37">
        <v>40877</v>
      </c>
      <c r="L93" s="24">
        <v>539</v>
      </c>
      <c r="M93" s="24" t="s">
        <v>57</v>
      </c>
      <c r="N93" s="38">
        <v>1239</v>
      </c>
      <c r="O93" s="38"/>
      <c r="P93" s="38"/>
      <c r="Q93" s="38"/>
      <c r="R93" s="38"/>
    </row>
    <row r="94" spans="2:18" s="2" customFormat="1" ht="11.25">
      <c r="B94" s="53" t="s">
        <v>199</v>
      </c>
      <c r="C94" s="51" t="s">
        <v>55</v>
      </c>
      <c r="D94" s="2" t="s">
        <v>200</v>
      </c>
      <c r="E94" s="1">
        <v>59.7</v>
      </c>
      <c r="F94" s="1">
        <v>1026.4</v>
      </c>
      <c r="G94" s="27">
        <v>25028.1</v>
      </c>
      <c r="H94" s="27">
        <v>25028.1</v>
      </c>
      <c r="I94" s="37">
        <v>39470</v>
      </c>
      <c r="J94" s="37">
        <v>40877</v>
      </c>
      <c r="K94" s="37">
        <v>40877</v>
      </c>
      <c r="L94" s="24">
        <v>539</v>
      </c>
      <c r="M94" s="24" t="s">
        <v>118</v>
      </c>
      <c r="N94" s="38">
        <v>1407</v>
      </c>
      <c r="O94" s="38"/>
      <c r="P94" s="38"/>
      <c r="Q94" s="38"/>
      <c r="R94" s="38"/>
    </row>
    <row r="95" spans="2:18" s="2" customFormat="1" ht="11.25">
      <c r="B95" s="53" t="s">
        <v>201</v>
      </c>
      <c r="C95" s="51" t="s">
        <v>55</v>
      </c>
      <c r="D95" s="2" t="s">
        <v>202</v>
      </c>
      <c r="E95" s="1">
        <v>59.2</v>
      </c>
      <c r="F95" s="1">
        <v>670.4</v>
      </c>
      <c r="G95" s="27">
        <v>16934.4</v>
      </c>
      <c r="H95" s="27">
        <v>7789.82</v>
      </c>
      <c r="I95" s="37">
        <v>39430</v>
      </c>
      <c r="J95" s="37">
        <v>40877</v>
      </c>
      <c r="K95" s="37">
        <v>40877</v>
      </c>
      <c r="L95" s="24">
        <v>539</v>
      </c>
      <c r="M95" s="24" t="s">
        <v>106</v>
      </c>
      <c r="N95" s="38">
        <v>1447</v>
      </c>
      <c r="O95" s="38"/>
      <c r="P95" s="38"/>
      <c r="Q95" s="38"/>
      <c r="R95" s="38"/>
    </row>
    <row r="96" spans="2:18" s="2" customFormat="1" ht="11.25">
      <c r="B96" s="53" t="s">
        <v>203</v>
      </c>
      <c r="C96" s="51" t="s">
        <v>55</v>
      </c>
      <c r="D96" s="2" t="s">
        <v>204</v>
      </c>
      <c r="E96" s="1">
        <v>43</v>
      </c>
      <c r="F96" s="1">
        <v>821.98</v>
      </c>
      <c r="G96" s="27">
        <v>35053.14</v>
      </c>
      <c r="H96" s="27">
        <v>3505.31</v>
      </c>
      <c r="I96" s="37">
        <v>39650</v>
      </c>
      <c r="J96" s="37">
        <v>40877</v>
      </c>
      <c r="K96" s="37">
        <v>40877</v>
      </c>
      <c r="L96" s="24">
        <v>539</v>
      </c>
      <c r="M96" s="24" t="s">
        <v>57</v>
      </c>
      <c r="N96" s="38">
        <v>1227</v>
      </c>
      <c r="O96" s="38"/>
      <c r="P96" s="38"/>
      <c r="Q96" s="38"/>
      <c r="R96" s="38"/>
    </row>
    <row r="97" spans="2:18" s="2" customFormat="1" ht="11.25">
      <c r="B97" s="53" t="s">
        <v>205</v>
      </c>
      <c r="C97" s="51" t="s">
        <v>55</v>
      </c>
      <c r="D97" s="2" t="s">
        <v>206</v>
      </c>
      <c r="E97" s="1">
        <v>36</v>
      </c>
      <c r="F97" s="1">
        <v>859</v>
      </c>
      <c r="G97" s="27">
        <v>21484.8</v>
      </c>
      <c r="H97" s="27">
        <v>2148.48</v>
      </c>
      <c r="I97" s="37">
        <v>39528</v>
      </c>
      <c r="J97" s="37">
        <v>40877</v>
      </c>
      <c r="K97" s="37">
        <v>40877</v>
      </c>
      <c r="L97" s="24">
        <v>539</v>
      </c>
      <c r="M97" s="24" t="s">
        <v>152</v>
      </c>
      <c r="N97" s="38">
        <v>1349</v>
      </c>
      <c r="O97" s="38"/>
      <c r="P97" s="38"/>
      <c r="Q97" s="38"/>
      <c r="R97" s="38"/>
    </row>
    <row r="98" spans="2:18" s="2" customFormat="1" ht="11.25">
      <c r="B98" s="53" t="s">
        <v>207</v>
      </c>
      <c r="C98" s="51" t="s">
        <v>51</v>
      </c>
      <c r="D98" s="2" t="s">
        <v>208</v>
      </c>
      <c r="E98" s="1">
        <v>55</v>
      </c>
      <c r="F98" s="1">
        <v>373.15</v>
      </c>
      <c r="G98" s="27">
        <v>17809.05</v>
      </c>
      <c r="H98" s="27">
        <v>17809.05</v>
      </c>
      <c r="I98" s="37">
        <v>39598</v>
      </c>
      <c r="J98" s="37">
        <v>40877</v>
      </c>
      <c r="K98" s="37">
        <v>40877</v>
      </c>
      <c r="L98" s="24">
        <v>539</v>
      </c>
      <c r="M98" s="24" t="s">
        <v>53</v>
      </c>
      <c r="N98" s="38">
        <v>1279</v>
      </c>
      <c r="O98" s="38"/>
      <c r="P98" s="38"/>
      <c r="Q98" s="38"/>
      <c r="R98" s="38"/>
    </row>
    <row r="99" spans="2:18" s="2" customFormat="1" ht="11.25">
      <c r="B99" s="53" t="s">
        <v>209</v>
      </c>
      <c r="C99" s="51" t="s">
        <v>55</v>
      </c>
      <c r="D99" s="2" t="s">
        <v>210</v>
      </c>
      <c r="E99" s="1">
        <v>54.6</v>
      </c>
      <c r="F99" s="1">
        <v>763</v>
      </c>
      <c r="G99" s="27">
        <v>27962.5</v>
      </c>
      <c r="H99" s="27">
        <v>2796.25</v>
      </c>
      <c r="I99" s="37">
        <v>39952</v>
      </c>
      <c r="J99" s="37">
        <v>40877</v>
      </c>
      <c r="K99" s="37">
        <v>40877</v>
      </c>
      <c r="L99" s="24">
        <v>539</v>
      </c>
      <c r="M99" s="24" t="s">
        <v>211</v>
      </c>
      <c r="N99" s="38">
        <v>925</v>
      </c>
      <c r="O99" s="38"/>
      <c r="P99" s="38"/>
      <c r="Q99" s="38"/>
      <c r="R99" s="38"/>
    </row>
    <row r="100" spans="2:18" s="2" customFormat="1" ht="11.25">
      <c r="B100" s="53" t="s">
        <v>212</v>
      </c>
      <c r="C100" s="51" t="s">
        <v>55</v>
      </c>
      <c r="D100" s="2" t="s">
        <v>213</v>
      </c>
      <c r="E100" s="1">
        <v>80.7</v>
      </c>
      <c r="F100" s="1">
        <v>926.7</v>
      </c>
      <c r="G100" s="27">
        <v>31716.55</v>
      </c>
      <c r="H100" s="27">
        <v>3171.66</v>
      </c>
      <c r="I100" s="37">
        <v>39757</v>
      </c>
      <c r="J100" s="37">
        <v>40877</v>
      </c>
      <c r="K100" s="37">
        <v>40877</v>
      </c>
      <c r="L100" s="24">
        <v>539</v>
      </c>
      <c r="M100" s="24" t="s">
        <v>106</v>
      </c>
      <c r="N100" s="38">
        <v>1120</v>
      </c>
      <c r="O100" s="38"/>
      <c r="P100" s="38"/>
      <c r="Q100" s="38"/>
      <c r="R100" s="38"/>
    </row>
    <row r="101" spans="2:18" s="2" customFormat="1" ht="11.25">
      <c r="B101" s="53" t="s">
        <v>214</v>
      </c>
      <c r="C101" s="51" t="s">
        <v>55</v>
      </c>
      <c r="D101" s="2" t="s">
        <v>215</v>
      </c>
      <c r="E101" s="1">
        <v>42.4</v>
      </c>
      <c r="F101" s="1">
        <v>1219</v>
      </c>
      <c r="G101" s="27">
        <v>49760</v>
      </c>
      <c r="H101" s="27">
        <v>4976</v>
      </c>
      <c r="I101" s="37">
        <v>39892</v>
      </c>
      <c r="J101" s="37">
        <v>40877</v>
      </c>
      <c r="K101" s="37">
        <v>40877</v>
      </c>
      <c r="L101" s="24">
        <v>539</v>
      </c>
      <c r="M101" s="24" t="s">
        <v>64</v>
      </c>
      <c r="N101" s="38">
        <v>985</v>
      </c>
      <c r="O101" s="38"/>
      <c r="P101" s="38"/>
      <c r="Q101" s="38"/>
      <c r="R101" s="38"/>
    </row>
    <row r="102" spans="2:18" s="2" customFormat="1" ht="11.25">
      <c r="B102" s="53" t="s">
        <v>216</v>
      </c>
      <c r="C102" s="51" t="s">
        <v>55</v>
      </c>
      <c r="D102" s="2" t="s">
        <v>217</v>
      </c>
      <c r="E102" s="1">
        <v>33.6</v>
      </c>
      <c r="F102" s="1">
        <v>495.6</v>
      </c>
      <c r="G102" s="27">
        <v>13777.5</v>
      </c>
      <c r="H102" s="27">
        <v>13777.5</v>
      </c>
      <c r="I102" s="37">
        <v>40049</v>
      </c>
      <c r="J102" s="37">
        <v>40877</v>
      </c>
      <c r="K102" s="37">
        <v>40877</v>
      </c>
      <c r="L102" s="24">
        <v>539</v>
      </c>
      <c r="M102" s="24" t="s">
        <v>95</v>
      </c>
      <c r="N102" s="38">
        <v>828</v>
      </c>
      <c r="O102" s="38"/>
      <c r="P102" s="38"/>
      <c r="Q102" s="38"/>
      <c r="R102" s="38"/>
    </row>
    <row r="103" spans="2:18" s="2" customFormat="1" ht="11.25">
      <c r="B103" s="53" t="s">
        <v>218</v>
      </c>
      <c r="C103" s="51" t="s">
        <v>55</v>
      </c>
      <c r="D103" s="2" t="s">
        <v>219</v>
      </c>
      <c r="E103" s="1">
        <v>54.5</v>
      </c>
      <c r="F103" s="1">
        <v>619.2</v>
      </c>
      <c r="G103" s="27">
        <v>26442.2</v>
      </c>
      <c r="H103" s="27">
        <v>2644.22</v>
      </c>
      <c r="I103" s="37">
        <v>39835</v>
      </c>
      <c r="J103" s="37">
        <v>40877</v>
      </c>
      <c r="K103" s="37">
        <v>40877</v>
      </c>
      <c r="L103" s="24">
        <v>539</v>
      </c>
      <c r="M103" s="24" t="s">
        <v>64</v>
      </c>
      <c r="N103" s="38">
        <v>1042</v>
      </c>
      <c r="O103" s="38"/>
      <c r="P103" s="38"/>
      <c r="Q103" s="38"/>
      <c r="R103" s="38"/>
    </row>
    <row r="104" spans="2:18" s="2" customFormat="1" ht="11.25">
      <c r="B104" s="53" t="s">
        <v>220</v>
      </c>
      <c r="C104" s="51" t="s">
        <v>55</v>
      </c>
      <c r="D104" s="2" t="s">
        <v>221</v>
      </c>
      <c r="E104" s="1">
        <v>63.8</v>
      </c>
      <c r="F104" s="1">
        <v>688.8</v>
      </c>
      <c r="G104" s="27">
        <v>22315.33</v>
      </c>
      <c r="H104" s="27">
        <v>2231.53</v>
      </c>
      <c r="I104" s="37">
        <v>40037</v>
      </c>
      <c r="J104" s="37">
        <v>40877</v>
      </c>
      <c r="K104" s="37">
        <v>40877</v>
      </c>
      <c r="L104" s="24">
        <v>539</v>
      </c>
      <c r="M104" s="24" t="s">
        <v>64</v>
      </c>
      <c r="N104" s="38">
        <v>840</v>
      </c>
      <c r="O104" s="38"/>
      <c r="P104" s="38"/>
      <c r="Q104" s="38"/>
      <c r="R104" s="38"/>
    </row>
    <row r="105" spans="2:18" s="2" customFormat="1" ht="11.25">
      <c r="B105" s="53" t="s">
        <v>222</v>
      </c>
      <c r="C105" s="51" t="s">
        <v>55</v>
      </c>
      <c r="D105" s="2" t="s">
        <v>223</v>
      </c>
      <c r="E105" s="1">
        <v>28.8</v>
      </c>
      <c r="F105" s="1">
        <v>236</v>
      </c>
      <c r="G105" s="27">
        <v>6497.31</v>
      </c>
      <c r="H105" s="27">
        <v>649.73</v>
      </c>
      <c r="I105" s="37">
        <v>40301</v>
      </c>
      <c r="J105" s="37">
        <v>40877</v>
      </c>
      <c r="K105" s="37">
        <v>40877</v>
      </c>
      <c r="L105" s="24">
        <v>539</v>
      </c>
      <c r="M105" s="24" t="s">
        <v>57</v>
      </c>
      <c r="N105" s="38">
        <v>576</v>
      </c>
      <c r="O105" s="38"/>
      <c r="P105" s="38"/>
      <c r="Q105" s="38"/>
      <c r="R105" s="38"/>
    </row>
    <row r="106" spans="2:18" s="2" customFormat="1" ht="11.25">
      <c r="B106" s="53" t="s">
        <v>224</v>
      </c>
      <c r="C106" s="51" t="s">
        <v>55</v>
      </c>
      <c r="D106" s="2" t="s">
        <v>225</v>
      </c>
      <c r="E106" s="1">
        <v>66</v>
      </c>
      <c r="F106" s="1">
        <v>651.6</v>
      </c>
      <c r="G106" s="27">
        <v>18079.77</v>
      </c>
      <c r="H106" s="27">
        <v>1807.98</v>
      </c>
      <c r="I106" s="37">
        <v>39892</v>
      </c>
      <c r="J106" s="37">
        <v>40877</v>
      </c>
      <c r="K106" s="37">
        <v>40877</v>
      </c>
      <c r="L106" s="24">
        <v>539</v>
      </c>
      <c r="M106" s="24" t="s">
        <v>64</v>
      </c>
      <c r="N106" s="38">
        <v>985</v>
      </c>
      <c r="O106" s="38"/>
      <c r="P106" s="38"/>
      <c r="Q106" s="38"/>
      <c r="R106" s="38"/>
    </row>
    <row r="107" spans="2:18" s="2" customFormat="1" ht="11.25">
      <c r="B107" s="53" t="s">
        <v>226</v>
      </c>
      <c r="C107" s="51" t="s">
        <v>55</v>
      </c>
      <c r="D107" s="2" t="s">
        <v>227</v>
      </c>
      <c r="E107" s="1">
        <v>19</v>
      </c>
      <c r="F107" s="1">
        <v>280</v>
      </c>
      <c r="G107" s="27">
        <v>5932.3</v>
      </c>
      <c r="H107" s="27">
        <v>593.23</v>
      </c>
      <c r="I107" s="37">
        <v>40107</v>
      </c>
      <c r="J107" s="37">
        <v>40877</v>
      </c>
      <c r="K107" s="37">
        <v>40877</v>
      </c>
      <c r="L107" s="24">
        <v>539</v>
      </c>
      <c r="M107" s="24" t="s">
        <v>57</v>
      </c>
      <c r="N107" s="38">
        <v>770</v>
      </c>
      <c r="O107" s="38"/>
      <c r="P107" s="38"/>
      <c r="Q107" s="38"/>
      <c r="R107" s="38"/>
    </row>
    <row r="108" spans="2:18" s="2" customFormat="1" ht="11.25">
      <c r="B108" s="53" t="s">
        <v>228</v>
      </c>
      <c r="C108" s="51" t="s">
        <v>55</v>
      </c>
      <c r="D108" s="2" t="s">
        <v>229</v>
      </c>
      <c r="E108" s="1">
        <v>43.5</v>
      </c>
      <c r="F108" s="1">
        <v>1195</v>
      </c>
      <c r="G108" s="27">
        <v>67075.35</v>
      </c>
      <c r="H108" s="27">
        <v>67075.35</v>
      </c>
      <c r="I108" s="37">
        <v>40107</v>
      </c>
      <c r="J108" s="37">
        <v>40877</v>
      </c>
      <c r="K108" s="37">
        <v>40877</v>
      </c>
      <c r="L108" s="24">
        <v>539</v>
      </c>
      <c r="M108" s="24" t="s">
        <v>57</v>
      </c>
      <c r="N108" s="38">
        <v>770</v>
      </c>
      <c r="O108" s="38"/>
      <c r="P108" s="38"/>
      <c r="Q108" s="38"/>
      <c r="R108" s="38"/>
    </row>
    <row r="109" spans="2:18" s="2" customFormat="1" ht="11.25">
      <c r="B109" s="53" t="s">
        <v>230</v>
      </c>
      <c r="C109" s="51" t="s">
        <v>55</v>
      </c>
      <c r="D109" s="2" t="s">
        <v>231</v>
      </c>
      <c r="E109" s="1">
        <v>63</v>
      </c>
      <c r="F109" s="1">
        <v>1188</v>
      </c>
      <c r="G109" s="27">
        <v>37776.99</v>
      </c>
      <c r="H109" s="27">
        <v>28710.51</v>
      </c>
      <c r="I109" s="37">
        <v>39715</v>
      </c>
      <c r="J109" s="37">
        <v>40877</v>
      </c>
      <c r="K109" s="37">
        <v>40877</v>
      </c>
      <c r="L109" s="24">
        <v>539</v>
      </c>
      <c r="M109" s="24" t="s">
        <v>95</v>
      </c>
      <c r="N109" s="38">
        <v>1162</v>
      </c>
      <c r="O109" s="38"/>
      <c r="P109" s="38"/>
      <c r="Q109" s="38"/>
      <c r="R109" s="38"/>
    </row>
    <row r="110" spans="2:18" s="2" customFormat="1" ht="11.25">
      <c r="B110" s="53" t="s">
        <v>232</v>
      </c>
      <c r="C110" s="51" t="s">
        <v>55</v>
      </c>
      <c r="D110" s="2" t="s">
        <v>233</v>
      </c>
      <c r="E110" s="1">
        <v>46.8</v>
      </c>
      <c r="F110" s="1">
        <v>757.8</v>
      </c>
      <c r="G110" s="27">
        <v>25549.22</v>
      </c>
      <c r="H110" s="27">
        <v>25549.22</v>
      </c>
      <c r="I110" s="37">
        <v>39937</v>
      </c>
      <c r="J110" s="37">
        <v>40877</v>
      </c>
      <c r="K110" s="37">
        <v>40877</v>
      </c>
      <c r="L110" s="24">
        <v>539</v>
      </c>
      <c r="M110" s="24" t="s">
        <v>64</v>
      </c>
      <c r="N110" s="38">
        <v>940</v>
      </c>
      <c r="O110" s="38"/>
      <c r="P110" s="38"/>
      <c r="Q110" s="38"/>
      <c r="R110" s="38"/>
    </row>
    <row r="111" spans="2:18" s="2" customFormat="1" ht="11.25">
      <c r="B111" s="53" t="s">
        <v>234</v>
      </c>
      <c r="C111" s="51" t="s">
        <v>55</v>
      </c>
      <c r="D111" s="2" t="s">
        <v>235</v>
      </c>
      <c r="E111" s="1">
        <v>99.9</v>
      </c>
      <c r="F111" s="1">
        <v>2051</v>
      </c>
      <c r="G111" s="27">
        <v>100691.25</v>
      </c>
      <c r="H111" s="27">
        <v>10069.13</v>
      </c>
      <c r="I111" s="37">
        <v>40037</v>
      </c>
      <c r="J111" s="37">
        <v>40877</v>
      </c>
      <c r="K111" s="37">
        <v>40877</v>
      </c>
      <c r="L111" s="24">
        <v>539</v>
      </c>
      <c r="M111" s="24" t="s">
        <v>64</v>
      </c>
      <c r="N111" s="38">
        <v>840</v>
      </c>
      <c r="O111" s="38"/>
      <c r="P111" s="38"/>
      <c r="Q111" s="38"/>
      <c r="R111" s="38"/>
    </row>
    <row r="112" spans="2:18" s="2" customFormat="1" ht="11.25">
      <c r="B112" s="53" t="s">
        <v>236</v>
      </c>
      <c r="C112" s="51" t="s">
        <v>55</v>
      </c>
      <c r="D112" s="2" t="s">
        <v>237</v>
      </c>
      <c r="E112" s="1">
        <v>20</v>
      </c>
      <c r="F112" s="1">
        <v>311</v>
      </c>
      <c r="G112" s="27">
        <v>13236.16</v>
      </c>
      <c r="H112" s="27">
        <v>1323.62</v>
      </c>
      <c r="I112" s="37">
        <v>39937</v>
      </c>
      <c r="J112" s="37">
        <v>40877</v>
      </c>
      <c r="K112" s="37">
        <v>40877</v>
      </c>
      <c r="L112" s="24">
        <v>539</v>
      </c>
      <c r="M112" s="24" t="s">
        <v>64</v>
      </c>
      <c r="N112" s="38">
        <v>940</v>
      </c>
      <c r="O112" s="38"/>
      <c r="P112" s="38"/>
      <c r="Q112" s="38"/>
      <c r="R112" s="38"/>
    </row>
    <row r="113" spans="2:18" s="2" customFormat="1" ht="11.25">
      <c r="B113" s="53" t="s">
        <v>238</v>
      </c>
      <c r="C113" s="51" t="s">
        <v>55</v>
      </c>
      <c r="D113" s="2" t="s">
        <v>239</v>
      </c>
      <c r="E113" s="1">
        <v>12</v>
      </c>
      <c r="F113" s="1">
        <v>216</v>
      </c>
      <c r="G113" s="27">
        <v>9284.21</v>
      </c>
      <c r="H113" s="27">
        <v>928.42</v>
      </c>
      <c r="I113" s="37">
        <v>40029</v>
      </c>
      <c r="J113" s="37">
        <v>40877</v>
      </c>
      <c r="K113" s="37">
        <v>40877</v>
      </c>
      <c r="L113" s="24">
        <v>539</v>
      </c>
      <c r="M113" s="24" t="s">
        <v>64</v>
      </c>
      <c r="N113" s="38">
        <v>848</v>
      </c>
      <c r="O113" s="38"/>
      <c r="P113" s="38"/>
      <c r="Q113" s="38"/>
      <c r="R113" s="38"/>
    </row>
    <row r="114" spans="2:18" s="2" customFormat="1" ht="11.25">
      <c r="B114" s="53" t="s">
        <v>240</v>
      </c>
      <c r="C114" s="51" t="s">
        <v>55</v>
      </c>
      <c r="D114" s="2" t="s">
        <v>241</v>
      </c>
      <c r="E114" s="1">
        <v>41</v>
      </c>
      <c r="F114" s="1">
        <v>695</v>
      </c>
      <c r="G114" s="27">
        <v>15100.95</v>
      </c>
      <c r="H114" s="27">
        <v>15100.95</v>
      </c>
      <c r="I114" s="37">
        <v>39706</v>
      </c>
      <c r="J114" s="37">
        <v>40877</v>
      </c>
      <c r="K114" s="37">
        <v>40877</v>
      </c>
      <c r="L114" s="24">
        <v>539</v>
      </c>
      <c r="M114" s="24" t="s">
        <v>242</v>
      </c>
      <c r="N114" s="38">
        <v>1171</v>
      </c>
      <c r="O114" s="38"/>
      <c r="P114" s="38"/>
      <c r="Q114" s="38"/>
      <c r="R114" s="38"/>
    </row>
    <row r="115" spans="2:18" s="2" customFormat="1" ht="11.25">
      <c r="B115" s="53" t="s">
        <v>243</v>
      </c>
      <c r="C115" s="51" t="s">
        <v>55</v>
      </c>
      <c r="D115" s="2" t="s">
        <v>244</v>
      </c>
      <c r="E115" s="1">
        <v>15.8</v>
      </c>
      <c r="F115" s="1">
        <v>258</v>
      </c>
      <c r="G115" s="27">
        <v>5957.79</v>
      </c>
      <c r="H115" s="27">
        <v>595.78</v>
      </c>
      <c r="I115" s="37">
        <v>40205</v>
      </c>
      <c r="J115" s="37">
        <v>40877</v>
      </c>
      <c r="K115" s="37">
        <v>40877</v>
      </c>
      <c r="L115" s="24">
        <v>539</v>
      </c>
      <c r="M115" s="24" t="s">
        <v>57</v>
      </c>
      <c r="N115" s="38">
        <v>672</v>
      </c>
      <c r="O115" s="38"/>
      <c r="P115" s="38"/>
      <c r="Q115" s="38"/>
      <c r="R115" s="38"/>
    </row>
    <row r="116" spans="2:18" s="2" customFormat="1" ht="11.25">
      <c r="B116" s="53" t="s">
        <v>245</v>
      </c>
      <c r="C116" s="51" t="s">
        <v>55</v>
      </c>
      <c r="D116" s="2" t="s">
        <v>246</v>
      </c>
      <c r="E116" s="1">
        <v>39</v>
      </c>
      <c r="F116" s="1">
        <v>552.88</v>
      </c>
      <c r="G116" s="27">
        <v>20221.25</v>
      </c>
      <c r="H116" s="27">
        <v>2022.13</v>
      </c>
      <c r="I116" s="37">
        <v>39673</v>
      </c>
      <c r="J116" s="37">
        <v>40877</v>
      </c>
      <c r="K116" s="37">
        <v>40877</v>
      </c>
      <c r="L116" s="24">
        <v>539</v>
      </c>
      <c r="M116" s="24" t="s">
        <v>152</v>
      </c>
      <c r="N116" s="38">
        <v>1204</v>
      </c>
      <c r="O116" s="38"/>
      <c r="P116" s="38"/>
      <c r="Q116" s="38"/>
      <c r="R116" s="38"/>
    </row>
    <row r="117" spans="2:18" s="2" customFormat="1" ht="11.25">
      <c r="B117" s="53" t="s">
        <v>247</v>
      </c>
      <c r="C117" s="51" t="s">
        <v>55</v>
      </c>
      <c r="D117" s="2" t="s">
        <v>248</v>
      </c>
      <c r="E117" s="1">
        <v>84.3</v>
      </c>
      <c r="F117" s="1">
        <v>1388.2</v>
      </c>
      <c r="G117" s="27">
        <v>32874</v>
      </c>
      <c r="H117" s="27">
        <v>3287.4</v>
      </c>
      <c r="I117" s="37">
        <v>39462</v>
      </c>
      <c r="J117" s="37">
        <v>40877</v>
      </c>
      <c r="K117" s="37">
        <v>40877</v>
      </c>
      <c r="L117" s="24">
        <v>539</v>
      </c>
      <c r="M117" s="24" t="s">
        <v>98</v>
      </c>
      <c r="N117" s="38">
        <v>1415</v>
      </c>
      <c r="O117" s="38"/>
      <c r="P117" s="38"/>
      <c r="Q117" s="38"/>
      <c r="R117" s="38"/>
    </row>
    <row r="118" spans="2:18" s="2" customFormat="1" ht="11.25">
      <c r="B118" s="53" t="s">
        <v>249</v>
      </c>
      <c r="C118" s="51" t="s">
        <v>55</v>
      </c>
      <c r="D118" s="2" t="s">
        <v>250</v>
      </c>
      <c r="E118" s="1">
        <v>66</v>
      </c>
      <c r="F118" s="1">
        <v>816.77</v>
      </c>
      <c r="G118" s="27">
        <v>33826.89</v>
      </c>
      <c r="H118" s="27">
        <v>3382.69</v>
      </c>
      <c r="I118" s="37">
        <v>39835</v>
      </c>
      <c r="J118" s="37">
        <v>40877</v>
      </c>
      <c r="K118" s="37">
        <v>40877</v>
      </c>
      <c r="L118" s="24">
        <v>539</v>
      </c>
      <c r="M118" s="24" t="s">
        <v>64</v>
      </c>
      <c r="N118" s="38">
        <v>1042</v>
      </c>
      <c r="O118" s="38"/>
      <c r="P118" s="38"/>
      <c r="Q118" s="38"/>
      <c r="R118" s="38"/>
    </row>
    <row r="119" spans="2:18" s="2" customFormat="1" ht="11.25">
      <c r="B119" s="53" t="s">
        <v>251</v>
      </c>
      <c r="C119" s="51" t="s">
        <v>55</v>
      </c>
      <c r="D119" s="2" t="s">
        <v>252</v>
      </c>
      <c r="E119" s="1">
        <v>65.5</v>
      </c>
      <c r="F119" s="1">
        <v>885</v>
      </c>
      <c r="G119" s="27">
        <v>24753.85</v>
      </c>
      <c r="H119" s="27">
        <v>2475.39</v>
      </c>
      <c r="I119" s="37">
        <v>39834</v>
      </c>
      <c r="J119" s="37">
        <v>40877</v>
      </c>
      <c r="K119" s="37">
        <v>40877</v>
      </c>
      <c r="L119" s="24">
        <v>539</v>
      </c>
      <c r="M119" s="24" t="s">
        <v>155</v>
      </c>
      <c r="N119" s="38">
        <v>1043</v>
      </c>
      <c r="O119" s="38"/>
      <c r="P119" s="38"/>
      <c r="Q119" s="38"/>
      <c r="R119" s="38"/>
    </row>
    <row r="120" spans="2:18" s="2" customFormat="1" ht="11.25">
      <c r="B120" s="53" t="s">
        <v>253</v>
      </c>
      <c r="C120" s="51" t="s">
        <v>55</v>
      </c>
      <c r="D120" s="2" t="s">
        <v>254</v>
      </c>
      <c r="E120" s="1">
        <v>204</v>
      </c>
      <c r="F120" s="1">
        <v>3516</v>
      </c>
      <c r="G120" s="27">
        <v>150825</v>
      </c>
      <c r="H120" s="27">
        <v>15082.52</v>
      </c>
      <c r="I120" s="37">
        <v>39892</v>
      </c>
      <c r="J120" s="37">
        <v>40877</v>
      </c>
      <c r="K120" s="37">
        <v>40877</v>
      </c>
      <c r="L120" s="24">
        <v>539</v>
      </c>
      <c r="M120" s="24" t="s">
        <v>64</v>
      </c>
      <c r="N120" s="38">
        <v>985</v>
      </c>
      <c r="O120" s="38"/>
      <c r="P120" s="38"/>
      <c r="Q120" s="38"/>
      <c r="R120" s="38"/>
    </row>
    <row r="121" spans="2:18" s="2" customFormat="1" ht="11.25">
      <c r="B121" s="53" t="s">
        <v>255</v>
      </c>
      <c r="C121" s="51" t="s">
        <v>55</v>
      </c>
      <c r="D121" s="2" t="s">
        <v>256</v>
      </c>
      <c r="E121" s="1">
        <v>139</v>
      </c>
      <c r="F121" s="1">
        <v>1695.4</v>
      </c>
      <c r="G121" s="27">
        <v>38677.25</v>
      </c>
      <c r="H121" s="27">
        <v>3867.73</v>
      </c>
      <c r="I121" s="37">
        <v>39892</v>
      </c>
      <c r="J121" s="37">
        <v>40877</v>
      </c>
      <c r="K121" s="37">
        <v>40877</v>
      </c>
      <c r="L121" s="24">
        <v>539</v>
      </c>
      <c r="M121" s="24" t="s">
        <v>71</v>
      </c>
      <c r="N121" s="38">
        <v>985</v>
      </c>
      <c r="O121" s="38"/>
      <c r="P121" s="38"/>
      <c r="Q121" s="38"/>
      <c r="R121" s="38"/>
    </row>
    <row r="122" spans="2:18" s="2" customFormat="1" ht="11.25">
      <c r="B122" s="53" t="s">
        <v>257</v>
      </c>
      <c r="C122" s="51" t="s">
        <v>55</v>
      </c>
      <c r="D122" s="2" t="s">
        <v>258</v>
      </c>
      <c r="E122" s="1">
        <v>43</v>
      </c>
      <c r="F122" s="1">
        <v>201.1</v>
      </c>
      <c r="G122" s="27">
        <v>5923.19</v>
      </c>
      <c r="H122" s="27">
        <v>592.32</v>
      </c>
      <c r="I122" s="37">
        <v>39892</v>
      </c>
      <c r="J122" s="37">
        <v>41059</v>
      </c>
      <c r="K122" s="37">
        <v>41059</v>
      </c>
      <c r="L122" s="24">
        <v>721</v>
      </c>
      <c r="M122" s="24" t="s">
        <v>90</v>
      </c>
      <c r="N122" s="38">
        <v>1167</v>
      </c>
      <c r="O122" s="38"/>
      <c r="P122" s="38"/>
      <c r="Q122" s="38"/>
      <c r="R122" s="38"/>
    </row>
    <row r="123" spans="2:18" s="2" customFormat="1" ht="11.25">
      <c r="B123" s="53" t="s">
        <v>259</v>
      </c>
      <c r="C123" s="51" t="s">
        <v>55</v>
      </c>
      <c r="D123" s="2" t="s">
        <v>260</v>
      </c>
      <c r="E123" s="1">
        <v>21</v>
      </c>
      <c r="F123" s="1">
        <v>430.3</v>
      </c>
      <c r="G123" s="27">
        <v>13618.4</v>
      </c>
      <c r="H123" s="27">
        <v>1361.84</v>
      </c>
      <c r="I123" s="37">
        <v>40039</v>
      </c>
      <c r="J123" s="37">
        <v>41060</v>
      </c>
      <c r="K123" s="37">
        <v>41060</v>
      </c>
      <c r="L123" s="24">
        <v>722</v>
      </c>
      <c r="M123" s="24" t="s">
        <v>57</v>
      </c>
      <c r="N123" s="38">
        <v>1021</v>
      </c>
      <c r="O123" s="38"/>
      <c r="P123" s="38"/>
      <c r="Q123" s="38"/>
      <c r="R123" s="38"/>
    </row>
    <row r="124" spans="2:18" s="2" customFormat="1" ht="11.25">
      <c r="B124" s="53" t="s">
        <v>261</v>
      </c>
      <c r="C124" s="51" t="s">
        <v>55</v>
      </c>
      <c r="D124" s="2" t="s">
        <v>262</v>
      </c>
      <c r="E124" s="1">
        <v>87</v>
      </c>
      <c r="F124" s="1">
        <v>1065.4</v>
      </c>
      <c r="G124" s="27">
        <v>30887.64</v>
      </c>
      <c r="H124" s="27">
        <v>3088.76</v>
      </c>
      <c r="I124" s="37">
        <v>39892</v>
      </c>
      <c r="J124" s="37">
        <v>41060</v>
      </c>
      <c r="K124" s="37">
        <v>41060</v>
      </c>
      <c r="L124" s="24">
        <v>722</v>
      </c>
      <c r="M124" s="24" t="s">
        <v>71</v>
      </c>
      <c r="N124" s="38">
        <v>1168</v>
      </c>
      <c r="O124" s="38"/>
      <c r="P124" s="38"/>
      <c r="Q124" s="38"/>
      <c r="R124" s="38"/>
    </row>
    <row r="125" spans="2:18" s="2" customFormat="1" ht="11.25">
      <c r="B125" s="53" t="s">
        <v>263</v>
      </c>
      <c r="C125" s="51" t="s">
        <v>55</v>
      </c>
      <c r="D125" s="2" t="s">
        <v>264</v>
      </c>
      <c r="E125" s="1">
        <v>73.7</v>
      </c>
      <c r="F125" s="1">
        <v>849.76</v>
      </c>
      <c r="G125" s="27">
        <v>22727.46</v>
      </c>
      <c r="H125" s="27">
        <v>2272.75</v>
      </c>
      <c r="I125" s="37">
        <v>40038</v>
      </c>
      <c r="J125" s="37">
        <v>41060</v>
      </c>
      <c r="K125" s="37">
        <v>41060</v>
      </c>
      <c r="L125" s="24">
        <v>722</v>
      </c>
      <c r="M125" s="24" t="s">
        <v>57</v>
      </c>
      <c r="N125" s="38">
        <v>1022</v>
      </c>
      <c r="O125" s="38"/>
      <c r="P125" s="38"/>
      <c r="Q125" s="38"/>
      <c r="R125" s="38"/>
    </row>
    <row r="126" spans="2:18" s="2" customFormat="1" ht="11.25">
      <c r="B126" s="53" t="s">
        <v>265</v>
      </c>
      <c r="C126" s="51" t="s">
        <v>55</v>
      </c>
      <c r="D126" s="2" t="s">
        <v>266</v>
      </c>
      <c r="E126" s="1">
        <v>66</v>
      </c>
      <c r="F126" s="1">
        <v>1382.9</v>
      </c>
      <c r="G126" s="27">
        <v>46558.83</v>
      </c>
      <c r="H126" s="27">
        <v>4655.88</v>
      </c>
      <c r="I126" s="37">
        <v>40038</v>
      </c>
      <c r="J126" s="37">
        <v>41060</v>
      </c>
      <c r="K126" s="37">
        <v>41060</v>
      </c>
      <c r="L126" s="24">
        <v>722</v>
      </c>
      <c r="M126" s="24" t="s">
        <v>57</v>
      </c>
      <c r="N126" s="38">
        <v>1022</v>
      </c>
      <c r="O126" s="38"/>
      <c r="P126" s="38"/>
      <c r="Q126" s="38"/>
      <c r="R126" s="38"/>
    </row>
    <row r="127" spans="2:18" s="2" customFormat="1" ht="11.25">
      <c r="B127" s="53" t="s">
        <v>267</v>
      </c>
      <c r="C127" s="51" t="s">
        <v>55</v>
      </c>
      <c r="D127" s="2" t="s">
        <v>268</v>
      </c>
      <c r="E127" s="1">
        <v>55.7</v>
      </c>
      <c r="F127" s="1">
        <v>1107</v>
      </c>
      <c r="G127" s="27">
        <v>30247.35</v>
      </c>
      <c r="H127" s="27">
        <v>30247.35</v>
      </c>
      <c r="I127" s="37">
        <v>39878</v>
      </c>
      <c r="J127" s="37">
        <v>41060</v>
      </c>
      <c r="K127" s="37">
        <v>41060</v>
      </c>
      <c r="L127" s="24">
        <v>722</v>
      </c>
      <c r="M127" s="24" t="s">
        <v>242</v>
      </c>
      <c r="N127" s="38">
        <v>1182</v>
      </c>
      <c r="O127" s="38"/>
      <c r="P127" s="38"/>
      <c r="Q127" s="38"/>
      <c r="R127" s="38"/>
    </row>
    <row r="128" spans="2:18" s="2" customFormat="1" ht="11.25">
      <c r="B128" s="53" t="s">
        <v>269</v>
      </c>
      <c r="C128" s="51" t="s">
        <v>55</v>
      </c>
      <c r="D128" s="2" t="s">
        <v>270</v>
      </c>
      <c r="E128" s="1">
        <v>50</v>
      </c>
      <c r="F128" s="1">
        <v>847.7</v>
      </c>
      <c r="G128" s="27">
        <v>24510.84</v>
      </c>
      <c r="H128" s="27">
        <v>2451.08</v>
      </c>
      <c r="I128" s="37">
        <v>39946</v>
      </c>
      <c r="J128" s="37">
        <v>41060</v>
      </c>
      <c r="K128" s="37">
        <v>41060</v>
      </c>
      <c r="L128" s="24">
        <v>722</v>
      </c>
      <c r="M128" s="24" t="s">
        <v>111</v>
      </c>
      <c r="N128" s="38">
        <v>1114</v>
      </c>
      <c r="O128" s="38"/>
      <c r="P128" s="38"/>
      <c r="Q128" s="38"/>
      <c r="R128" s="38"/>
    </row>
    <row r="129" spans="2:18" s="2" customFormat="1" ht="11.25">
      <c r="B129" s="53" t="s">
        <v>271</v>
      </c>
      <c r="C129" s="51" t="s">
        <v>55</v>
      </c>
      <c r="D129" s="2" t="s">
        <v>272</v>
      </c>
      <c r="E129" s="1">
        <v>41</v>
      </c>
      <c r="F129" s="1">
        <v>403.8</v>
      </c>
      <c r="G129" s="27">
        <v>10534.98</v>
      </c>
      <c r="H129" s="27">
        <v>1053.5</v>
      </c>
      <c r="I129" s="37">
        <v>40039</v>
      </c>
      <c r="J129" s="37">
        <v>41060</v>
      </c>
      <c r="K129" s="37">
        <v>41060</v>
      </c>
      <c r="L129" s="24">
        <v>722</v>
      </c>
      <c r="M129" s="24" t="s">
        <v>57</v>
      </c>
      <c r="N129" s="38">
        <v>1021</v>
      </c>
      <c r="O129" s="38"/>
      <c r="P129" s="38"/>
      <c r="Q129" s="38"/>
      <c r="R129" s="38"/>
    </row>
    <row r="130" spans="2:18" s="2" customFormat="1" ht="11.25">
      <c r="B130" s="53" t="s">
        <v>273</v>
      </c>
      <c r="C130" s="51" t="s">
        <v>55</v>
      </c>
      <c r="D130" s="2" t="s">
        <v>274</v>
      </c>
      <c r="E130" s="1">
        <v>21</v>
      </c>
      <c r="F130" s="1">
        <v>236.4</v>
      </c>
      <c r="G130" s="27">
        <v>6396.9</v>
      </c>
      <c r="H130" s="27">
        <v>639.69</v>
      </c>
      <c r="I130" s="37">
        <v>40205</v>
      </c>
      <c r="J130" s="37">
        <v>41060</v>
      </c>
      <c r="K130" s="37">
        <v>41060</v>
      </c>
      <c r="L130" s="24">
        <v>722</v>
      </c>
      <c r="M130" s="24" t="s">
        <v>90</v>
      </c>
      <c r="N130" s="38">
        <v>855</v>
      </c>
      <c r="O130" s="38"/>
      <c r="P130" s="38"/>
      <c r="Q130" s="38"/>
      <c r="R130" s="38"/>
    </row>
    <row r="131" spans="2:18" s="2" customFormat="1" ht="11.25">
      <c r="B131" s="53" t="s">
        <v>275</v>
      </c>
      <c r="C131" s="51" t="s">
        <v>55</v>
      </c>
      <c r="D131" s="2" t="s">
        <v>276</v>
      </c>
      <c r="E131" s="1">
        <v>86</v>
      </c>
      <c r="F131" s="1">
        <v>2386.3</v>
      </c>
      <c r="G131" s="27">
        <v>93529.55</v>
      </c>
      <c r="H131" s="27">
        <v>9352.96</v>
      </c>
      <c r="I131" s="37">
        <v>40301</v>
      </c>
      <c r="J131" s="37">
        <v>41243</v>
      </c>
      <c r="K131" s="37">
        <v>41243</v>
      </c>
      <c r="L131" s="24">
        <v>905</v>
      </c>
      <c r="M131" s="24" t="s">
        <v>71</v>
      </c>
      <c r="N131" s="38">
        <v>942</v>
      </c>
      <c r="O131" s="38"/>
      <c r="P131" s="38"/>
      <c r="Q131" s="38"/>
      <c r="R131" s="38"/>
    </row>
    <row r="132" spans="2:18" s="2" customFormat="1" ht="11.25">
      <c r="B132" s="53" t="s">
        <v>277</v>
      </c>
      <c r="C132" s="51" t="s">
        <v>55</v>
      </c>
      <c r="D132" s="2" t="s">
        <v>278</v>
      </c>
      <c r="E132" s="1">
        <v>47</v>
      </c>
      <c r="F132" s="1">
        <v>1072</v>
      </c>
      <c r="G132" s="27">
        <v>31967.24</v>
      </c>
      <c r="H132" s="27">
        <v>3196.72</v>
      </c>
      <c r="I132" s="37">
        <v>40282</v>
      </c>
      <c r="J132" s="37">
        <v>41243</v>
      </c>
      <c r="K132" s="37">
        <v>41243</v>
      </c>
      <c r="L132" s="24">
        <v>905</v>
      </c>
      <c r="M132" s="24" t="s">
        <v>242</v>
      </c>
      <c r="N132" s="38">
        <v>961</v>
      </c>
      <c r="O132" s="38"/>
      <c r="P132" s="38"/>
      <c r="Q132" s="38"/>
      <c r="R132" s="38"/>
    </row>
    <row r="133" spans="2:18" s="2" customFormat="1" ht="11.25">
      <c r="B133" s="53" t="s">
        <v>279</v>
      </c>
      <c r="C133" s="51" t="s">
        <v>55</v>
      </c>
      <c r="D133" s="2" t="s">
        <v>280</v>
      </c>
      <c r="E133" s="1">
        <v>14</v>
      </c>
      <c r="F133" s="1">
        <v>213.4</v>
      </c>
      <c r="G133" s="27">
        <v>5659.85</v>
      </c>
      <c r="H133" s="27">
        <v>565.99</v>
      </c>
      <c r="I133" s="37">
        <v>40038</v>
      </c>
      <c r="J133" s="37">
        <v>41243</v>
      </c>
      <c r="K133" s="37">
        <v>41243</v>
      </c>
      <c r="L133" s="24">
        <v>905</v>
      </c>
      <c r="M133" s="24" t="s">
        <v>106</v>
      </c>
      <c r="N133" s="38">
        <v>1205</v>
      </c>
      <c r="O133" s="38"/>
      <c r="P133" s="38"/>
      <c r="Q133" s="38"/>
      <c r="R133" s="38"/>
    </row>
    <row r="134" spans="2:18" s="2" customFormat="1" ht="11.25">
      <c r="B134" s="53" t="s">
        <v>281</v>
      </c>
      <c r="C134" s="51" t="s">
        <v>55</v>
      </c>
      <c r="D134" s="2" t="s">
        <v>282</v>
      </c>
      <c r="E134" s="1">
        <v>29.6</v>
      </c>
      <c r="F134" s="1">
        <v>510.7</v>
      </c>
      <c r="G134" s="27">
        <v>16611.63</v>
      </c>
      <c r="H134" s="27">
        <v>1661.16</v>
      </c>
      <c r="I134" s="37">
        <v>40205</v>
      </c>
      <c r="J134" s="37">
        <v>41243</v>
      </c>
      <c r="K134" s="37">
        <v>41243</v>
      </c>
      <c r="L134" s="24">
        <v>905</v>
      </c>
      <c r="M134" s="24" t="s">
        <v>57</v>
      </c>
      <c r="N134" s="38">
        <v>1038</v>
      </c>
      <c r="O134" s="38"/>
      <c r="P134" s="38"/>
      <c r="Q134" s="38"/>
      <c r="R134" s="38"/>
    </row>
    <row r="135" spans="2:18" s="2" customFormat="1" ht="11.25">
      <c r="B135" s="53" t="s">
        <v>283</v>
      </c>
      <c r="C135" s="51" t="s">
        <v>55</v>
      </c>
      <c r="D135" s="2" t="s">
        <v>284</v>
      </c>
      <c r="E135" s="1">
        <v>70</v>
      </c>
      <c r="F135" s="1">
        <v>1517.6</v>
      </c>
      <c r="G135" s="27">
        <v>47941.59</v>
      </c>
      <c r="H135" s="27">
        <v>4794.16</v>
      </c>
      <c r="I135" s="37">
        <v>39904</v>
      </c>
      <c r="J135" s="37">
        <v>41243</v>
      </c>
      <c r="K135" s="37">
        <v>41243</v>
      </c>
      <c r="L135" s="24">
        <v>905</v>
      </c>
      <c r="M135" s="24" t="s">
        <v>155</v>
      </c>
      <c r="N135" s="38">
        <v>1339</v>
      </c>
      <c r="O135" s="38"/>
      <c r="P135" s="38"/>
      <c r="Q135" s="38"/>
      <c r="R135" s="38"/>
    </row>
    <row r="136" spans="2:18" s="2" customFormat="1" ht="11.25">
      <c r="B136" s="53" t="s">
        <v>285</v>
      </c>
      <c r="C136" s="51" t="s">
        <v>55</v>
      </c>
      <c r="D136" s="2" t="s">
        <v>286</v>
      </c>
      <c r="E136" s="1">
        <v>49.3</v>
      </c>
      <c r="F136" s="1">
        <v>950.8</v>
      </c>
      <c r="G136" s="27">
        <v>35579</v>
      </c>
      <c r="H136" s="27">
        <v>3557.9</v>
      </c>
      <c r="I136" s="37">
        <v>40301</v>
      </c>
      <c r="J136" s="37">
        <v>41243</v>
      </c>
      <c r="K136" s="37">
        <v>41243</v>
      </c>
      <c r="L136" s="24">
        <v>905</v>
      </c>
      <c r="M136" s="24" t="s">
        <v>71</v>
      </c>
      <c r="N136" s="38">
        <v>942</v>
      </c>
      <c r="O136" s="38"/>
      <c r="P136" s="38"/>
      <c r="Q136" s="38"/>
      <c r="R136" s="38"/>
    </row>
    <row r="137" spans="2:18" s="2" customFormat="1" ht="11.25">
      <c r="B137" s="53" t="s">
        <v>287</v>
      </c>
      <c r="C137" s="51" t="s">
        <v>55</v>
      </c>
      <c r="D137" s="2" t="s">
        <v>288</v>
      </c>
      <c r="E137" s="1">
        <v>92</v>
      </c>
      <c r="F137" s="1">
        <v>1958.96</v>
      </c>
      <c r="G137" s="27">
        <v>48645.96</v>
      </c>
      <c r="H137" s="27">
        <v>48645.96</v>
      </c>
      <c r="I137" s="37">
        <v>39468</v>
      </c>
      <c r="J137" s="37">
        <v>41243</v>
      </c>
      <c r="K137" s="37">
        <v>41243</v>
      </c>
      <c r="L137" s="24">
        <v>905</v>
      </c>
      <c r="M137" s="24" t="s">
        <v>242</v>
      </c>
      <c r="N137" s="38">
        <v>1775</v>
      </c>
      <c r="O137" s="38"/>
      <c r="P137" s="38"/>
      <c r="Q137" s="38"/>
      <c r="R137" s="38"/>
    </row>
    <row r="138" spans="2:18" s="2" customFormat="1" ht="11.25">
      <c r="B138" s="53" t="s">
        <v>289</v>
      </c>
      <c r="C138" s="51" t="s">
        <v>55</v>
      </c>
      <c r="D138" s="2" t="s">
        <v>290</v>
      </c>
      <c r="E138" s="1">
        <v>47</v>
      </c>
      <c r="F138" s="1">
        <v>381.2</v>
      </c>
      <c r="G138" s="27">
        <v>12597.93</v>
      </c>
      <c r="H138" s="27">
        <v>1259.79</v>
      </c>
      <c r="I138" s="37">
        <v>40301</v>
      </c>
      <c r="J138" s="37">
        <v>41243</v>
      </c>
      <c r="K138" s="37">
        <v>41243</v>
      </c>
      <c r="L138" s="24">
        <v>905</v>
      </c>
      <c r="M138" s="24" t="s">
        <v>57</v>
      </c>
      <c r="N138" s="38">
        <v>942</v>
      </c>
      <c r="O138" s="38"/>
      <c r="P138" s="38"/>
      <c r="Q138" s="38"/>
      <c r="R138" s="38"/>
    </row>
    <row r="139" spans="2:18" s="2" customFormat="1" ht="11.25">
      <c r="B139" s="53" t="s">
        <v>291</v>
      </c>
      <c r="C139" s="51" t="s">
        <v>55</v>
      </c>
      <c r="D139" s="2" t="s">
        <v>292</v>
      </c>
      <c r="E139" s="1">
        <v>107</v>
      </c>
      <c r="F139" s="1">
        <v>2352</v>
      </c>
      <c r="G139" s="27">
        <v>91733.75</v>
      </c>
      <c r="H139" s="27">
        <v>9173.38</v>
      </c>
      <c r="I139" s="37">
        <v>40294</v>
      </c>
      <c r="J139" s="37">
        <v>41243</v>
      </c>
      <c r="K139" s="37">
        <v>41243</v>
      </c>
      <c r="L139" s="24">
        <v>905</v>
      </c>
      <c r="M139" s="24" t="s">
        <v>57</v>
      </c>
      <c r="N139" s="38">
        <v>949</v>
      </c>
      <c r="O139" s="38"/>
      <c r="P139" s="38"/>
      <c r="Q139" s="38"/>
      <c r="R139" s="38"/>
    </row>
    <row r="140" spans="2:18" s="2" customFormat="1" ht="11.25">
      <c r="B140" s="53" t="s">
        <v>293</v>
      </c>
      <c r="C140" s="51" t="s">
        <v>55</v>
      </c>
      <c r="D140" s="2" t="s">
        <v>294</v>
      </c>
      <c r="E140" s="1">
        <v>100</v>
      </c>
      <c r="F140" s="1">
        <v>492.5</v>
      </c>
      <c r="G140" s="27">
        <v>27160.5</v>
      </c>
      <c r="H140" s="27">
        <v>2716.05</v>
      </c>
      <c r="I140" s="37">
        <v>40305</v>
      </c>
      <c r="J140" s="37">
        <v>41425</v>
      </c>
      <c r="K140" s="37">
        <v>41425</v>
      </c>
      <c r="L140" s="24">
        <v>1087</v>
      </c>
      <c r="M140" s="24" t="s">
        <v>295</v>
      </c>
      <c r="N140" s="38">
        <v>1120</v>
      </c>
      <c r="O140" s="38"/>
      <c r="P140" s="38"/>
      <c r="Q140" s="38"/>
      <c r="R140" s="38"/>
    </row>
    <row r="141" spans="2:18" s="2" customFormat="1" ht="11.25">
      <c r="B141" s="53" t="s">
        <v>296</v>
      </c>
      <c r="C141" s="51" t="s">
        <v>55</v>
      </c>
      <c r="D141" s="2" t="s">
        <v>297</v>
      </c>
      <c r="E141" s="1">
        <v>175.8</v>
      </c>
      <c r="F141" s="1">
        <v>3876.4</v>
      </c>
      <c r="G141" s="27">
        <v>146164.92</v>
      </c>
      <c r="H141" s="27">
        <v>14616.49</v>
      </c>
      <c r="I141" s="37">
        <v>40294</v>
      </c>
      <c r="J141" s="37">
        <v>41425</v>
      </c>
      <c r="K141" s="37">
        <v>41425</v>
      </c>
      <c r="L141" s="24">
        <v>1087</v>
      </c>
      <c r="M141" s="24" t="s">
        <v>242</v>
      </c>
      <c r="N141" s="38">
        <v>1131</v>
      </c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  <row r="1352" spans="2:13" s="2" customFormat="1" ht="11.25">
      <c r="B1352" s="53"/>
      <c r="C1352" s="51"/>
      <c r="E1352" s="1"/>
      <c r="F1352" s="1"/>
      <c r="G1352" s="27"/>
      <c r="H1352" s="27"/>
      <c r="I1352" s="37"/>
      <c r="J1352" s="37"/>
      <c r="K1352" s="37"/>
      <c r="L1352" s="24"/>
      <c r="M1352" s="24"/>
    </row>
    <row r="1353" spans="2:13" s="2" customFormat="1" ht="11.25">
      <c r="B1353" s="53"/>
      <c r="C1353" s="51"/>
      <c r="E1353" s="1"/>
      <c r="F1353" s="1"/>
      <c r="G1353" s="27"/>
      <c r="H1353" s="27"/>
      <c r="I1353" s="37"/>
      <c r="J1353" s="37"/>
      <c r="K1353" s="37"/>
      <c r="L1353" s="24"/>
      <c r="M1353" s="24"/>
    </row>
    <row r="1354" spans="2:13" s="2" customFormat="1" ht="11.25">
      <c r="B1354" s="53"/>
      <c r="C1354" s="51"/>
      <c r="E1354" s="1"/>
      <c r="F1354" s="1"/>
      <c r="G1354" s="27"/>
      <c r="H1354" s="27"/>
      <c r="I1354" s="37"/>
      <c r="J1354" s="37"/>
      <c r="K1354" s="37"/>
      <c r="L1354" s="24"/>
      <c r="M1354" s="24"/>
    </row>
    <row r="1355" spans="2:13" s="2" customFormat="1" ht="11.25">
      <c r="B1355" s="53"/>
      <c r="C1355" s="51"/>
      <c r="E1355" s="1"/>
      <c r="F1355" s="1"/>
      <c r="G1355" s="27"/>
      <c r="H1355" s="27"/>
      <c r="I1355" s="37"/>
      <c r="J1355" s="37"/>
      <c r="K1355" s="37"/>
      <c r="L1355" s="24"/>
      <c r="M1355" s="24"/>
    </row>
    <row r="1356" spans="2:13" s="2" customFormat="1" ht="11.25">
      <c r="B1356" s="53"/>
      <c r="C1356" s="51"/>
      <c r="E1356" s="1"/>
      <c r="F1356" s="1"/>
      <c r="G1356" s="27"/>
      <c r="H1356" s="27"/>
      <c r="I1356" s="37"/>
      <c r="J1356" s="37"/>
      <c r="K1356" s="37"/>
      <c r="L1356" s="24"/>
      <c r="M1356" s="24"/>
    </row>
    <row r="1357" spans="2:13" s="2" customFormat="1" ht="11.25">
      <c r="B1357" s="53"/>
      <c r="C1357" s="51"/>
      <c r="E1357" s="1"/>
      <c r="F1357" s="1"/>
      <c r="G1357" s="27"/>
      <c r="H1357" s="27"/>
      <c r="I1357" s="37"/>
      <c r="J1357" s="37"/>
      <c r="K1357" s="37"/>
      <c r="L1357" s="24"/>
      <c r="M1357" s="24"/>
    </row>
    <row r="1358" spans="2:13" s="2" customFormat="1" ht="11.25">
      <c r="B1358" s="53"/>
      <c r="C1358" s="51"/>
      <c r="E1358" s="1"/>
      <c r="F1358" s="1"/>
      <c r="G1358" s="27"/>
      <c r="H1358" s="27"/>
      <c r="I1358" s="37"/>
      <c r="J1358" s="37"/>
      <c r="K1358" s="37"/>
      <c r="L1358" s="24"/>
      <c r="M1358" s="24"/>
    </row>
    <row r="1359" spans="2:13" s="2" customFormat="1" ht="11.25">
      <c r="B1359" s="53"/>
      <c r="C1359" s="51"/>
      <c r="E1359" s="1"/>
      <c r="F1359" s="1"/>
      <c r="G1359" s="27"/>
      <c r="H1359" s="27"/>
      <c r="I1359" s="37"/>
      <c r="J1359" s="37"/>
      <c r="K1359" s="37"/>
      <c r="L1359" s="24"/>
      <c r="M1359" s="24"/>
    </row>
    <row r="1360" spans="2:13" s="2" customFormat="1" ht="11.25">
      <c r="B1360" s="53"/>
      <c r="C1360" s="51"/>
      <c r="E1360" s="1"/>
      <c r="F1360" s="1"/>
      <c r="G1360" s="27"/>
      <c r="H1360" s="27"/>
      <c r="I1360" s="37"/>
      <c r="J1360" s="37"/>
      <c r="K1360" s="37"/>
      <c r="L1360" s="24"/>
      <c r="M1360" s="24"/>
    </row>
    <row r="1361" spans="2:13" s="2" customFormat="1" ht="11.25">
      <c r="B1361" s="53"/>
      <c r="C1361" s="51"/>
      <c r="E1361" s="1"/>
      <c r="F1361" s="1"/>
      <c r="G1361" s="27"/>
      <c r="H1361" s="27"/>
      <c r="I1361" s="37"/>
      <c r="J1361" s="37"/>
      <c r="K1361" s="37"/>
      <c r="L1361" s="24"/>
      <c r="M1361" s="24"/>
    </row>
    <row r="1362" spans="2:13" s="2" customFormat="1" ht="11.25">
      <c r="B1362" s="53"/>
      <c r="C1362" s="51"/>
      <c r="E1362" s="1"/>
      <c r="F1362" s="1"/>
      <c r="G1362" s="27"/>
      <c r="H1362" s="27"/>
      <c r="I1362" s="37"/>
      <c r="J1362" s="37"/>
      <c r="K1362" s="37"/>
      <c r="L1362" s="24"/>
      <c r="M1362" s="24"/>
    </row>
    <row r="1363" spans="2:13" s="2" customFormat="1" ht="11.25">
      <c r="B1363" s="53"/>
      <c r="C1363" s="51"/>
      <c r="E1363" s="1"/>
      <c r="F1363" s="1"/>
      <c r="G1363" s="27"/>
      <c r="H1363" s="27"/>
      <c r="I1363" s="37"/>
      <c r="J1363" s="37"/>
      <c r="K1363" s="37"/>
      <c r="L1363" s="24"/>
      <c r="M1363" s="24"/>
    </row>
    <row r="1364" spans="2:13" s="2" customFormat="1" ht="11.25">
      <c r="B1364" s="53"/>
      <c r="C1364" s="51"/>
      <c r="E1364" s="1"/>
      <c r="F1364" s="1"/>
      <c r="G1364" s="27"/>
      <c r="H1364" s="27"/>
      <c r="I1364" s="37"/>
      <c r="J1364" s="37"/>
      <c r="K1364" s="37"/>
      <c r="L1364" s="24"/>
      <c r="M1364" s="24"/>
    </row>
    <row r="1365" spans="2:13" s="2" customFormat="1" ht="11.25">
      <c r="B1365" s="53"/>
      <c r="C1365" s="51"/>
      <c r="E1365" s="1"/>
      <c r="F1365" s="1"/>
      <c r="G1365" s="27"/>
      <c r="H1365" s="27"/>
      <c r="I1365" s="37"/>
      <c r="J1365" s="37"/>
      <c r="K1365" s="37"/>
      <c r="L1365" s="24"/>
      <c r="M1365" s="24"/>
    </row>
    <row r="1366" spans="2:13" s="2" customFormat="1" ht="11.25">
      <c r="B1366" s="53"/>
      <c r="C1366" s="51"/>
      <c r="E1366" s="1"/>
      <c r="F1366" s="1"/>
      <c r="G1366" s="27"/>
      <c r="H1366" s="27"/>
      <c r="I1366" s="37"/>
      <c r="J1366" s="37"/>
      <c r="K1366" s="37"/>
      <c r="L1366" s="24"/>
      <c r="M1366" s="24"/>
    </row>
    <row r="1367" spans="2:13" s="2" customFormat="1" ht="11.25">
      <c r="B1367" s="53"/>
      <c r="C1367" s="51"/>
      <c r="E1367" s="1"/>
      <c r="F1367" s="1"/>
      <c r="G1367" s="27"/>
      <c r="H1367" s="27"/>
      <c r="I1367" s="37"/>
      <c r="J1367" s="37"/>
      <c r="K1367" s="37"/>
      <c r="L1367" s="24"/>
      <c r="M1367" s="24"/>
    </row>
    <row r="1368" spans="2:13" s="2" customFormat="1" ht="11.25">
      <c r="B1368" s="53"/>
      <c r="C1368" s="51"/>
      <c r="E1368" s="1"/>
      <c r="F1368" s="1"/>
      <c r="G1368" s="27"/>
      <c r="H1368" s="27"/>
      <c r="I1368" s="37"/>
      <c r="J1368" s="37"/>
      <c r="K1368" s="37"/>
      <c r="L1368" s="24"/>
      <c r="M1368" s="24"/>
    </row>
    <row r="1369" spans="2:13" s="2" customFormat="1" ht="11.25">
      <c r="B1369" s="53"/>
      <c r="C1369" s="51"/>
      <c r="E1369" s="1"/>
      <c r="F1369" s="1"/>
      <c r="G1369" s="27"/>
      <c r="H1369" s="27"/>
      <c r="I1369" s="37"/>
      <c r="J1369" s="37"/>
      <c r="K1369" s="37"/>
      <c r="L1369" s="24"/>
      <c r="M1369" s="24"/>
    </row>
    <row r="1370" spans="2:13" s="2" customFormat="1" ht="11.25">
      <c r="B1370" s="53"/>
      <c r="C1370" s="51"/>
      <c r="E1370" s="1"/>
      <c r="F1370" s="1"/>
      <c r="G1370" s="27"/>
      <c r="H1370" s="27"/>
      <c r="I1370" s="37"/>
      <c r="J1370" s="37"/>
      <c r="K1370" s="37"/>
      <c r="L1370" s="24"/>
      <c r="M1370" s="24"/>
    </row>
    <row r="1371" spans="2:13" s="2" customFormat="1" ht="11.25">
      <c r="B1371" s="53"/>
      <c r="C1371" s="51"/>
      <c r="E1371" s="1"/>
      <c r="F1371" s="1"/>
      <c r="G1371" s="27"/>
      <c r="H1371" s="27"/>
      <c r="I1371" s="37"/>
      <c r="J1371" s="37"/>
      <c r="K1371" s="37"/>
      <c r="L1371" s="24"/>
      <c r="M1371" s="24"/>
    </row>
    <row r="1372" spans="2:13" s="2" customFormat="1" ht="11.25">
      <c r="B1372" s="53"/>
      <c r="C1372" s="51"/>
      <c r="E1372" s="1"/>
      <c r="F1372" s="1"/>
      <c r="G1372" s="27"/>
      <c r="H1372" s="27"/>
      <c r="I1372" s="37"/>
      <c r="J1372" s="37"/>
      <c r="K1372" s="37"/>
      <c r="L1372" s="24"/>
      <c r="M1372" s="24"/>
    </row>
    <row r="1373" spans="2:13" s="2" customFormat="1" ht="11.25">
      <c r="B1373" s="53"/>
      <c r="C1373" s="51"/>
      <c r="E1373" s="1"/>
      <c r="F1373" s="1"/>
      <c r="G1373" s="27"/>
      <c r="H1373" s="27"/>
      <c r="I1373" s="37"/>
      <c r="J1373" s="37"/>
      <c r="K1373" s="37"/>
      <c r="L1373" s="24"/>
      <c r="M1373" s="24"/>
    </row>
    <row r="1374" spans="2:13" s="2" customFormat="1" ht="11.25">
      <c r="B1374" s="53"/>
      <c r="C1374" s="51"/>
      <c r="E1374" s="1"/>
      <c r="F1374" s="1"/>
      <c r="G1374" s="27"/>
      <c r="H1374" s="27"/>
      <c r="I1374" s="37"/>
      <c r="J1374" s="37"/>
      <c r="K1374" s="37"/>
      <c r="L1374" s="24"/>
      <c r="M1374" s="24"/>
    </row>
    <row r="1375" spans="2:13" s="2" customFormat="1" ht="11.25">
      <c r="B1375" s="53"/>
      <c r="C1375" s="51"/>
      <c r="E1375" s="1"/>
      <c r="F1375" s="1"/>
      <c r="G1375" s="27"/>
      <c r="H1375" s="27"/>
      <c r="I1375" s="37"/>
      <c r="J1375" s="37"/>
      <c r="K1375" s="37"/>
      <c r="L1375" s="24"/>
      <c r="M1375" s="24"/>
    </row>
    <row r="1376" spans="2:13" s="2" customFormat="1" ht="11.25">
      <c r="B1376" s="53"/>
      <c r="C1376" s="51"/>
      <c r="E1376" s="1"/>
      <c r="F1376" s="1"/>
      <c r="G1376" s="27"/>
      <c r="H1376" s="27"/>
      <c r="I1376" s="37"/>
      <c r="J1376" s="37"/>
      <c r="K1376" s="37"/>
      <c r="L1376" s="24"/>
      <c r="M1376" s="24"/>
    </row>
    <row r="1377" spans="2:13" s="2" customFormat="1" ht="11.25">
      <c r="B1377" s="53"/>
      <c r="C1377" s="51"/>
      <c r="E1377" s="1"/>
      <c r="F1377" s="1"/>
      <c r="G1377" s="27"/>
      <c r="H1377" s="27"/>
      <c r="I1377" s="37"/>
      <c r="J1377" s="37"/>
      <c r="K1377" s="37"/>
      <c r="L1377" s="24"/>
      <c r="M1377" s="24"/>
    </row>
    <row r="1378" spans="2:13" s="2" customFormat="1" ht="11.25">
      <c r="B1378" s="53"/>
      <c r="C1378" s="51"/>
      <c r="E1378" s="1"/>
      <c r="F1378" s="1"/>
      <c r="G1378" s="27"/>
      <c r="H1378" s="27"/>
      <c r="I1378" s="37"/>
      <c r="J1378" s="37"/>
      <c r="K1378" s="37"/>
      <c r="L1378" s="24"/>
      <c r="M1378" s="24"/>
    </row>
    <row r="1379" spans="2:13" s="2" customFormat="1" ht="11.25">
      <c r="B1379" s="53"/>
      <c r="C1379" s="51"/>
      <c r="E1379" s="1"/>
      <c r="F1379" s="1"/>
      <c r="G1379" s="27"/>
      <c r="H1379" s="27"/>
      <c r="I1379" s="37"/>
      <c r="J1379" s="37"/>
      <c r="K1379" s="37"/>
      <c r="L1379" s="24"/>
      <c r="M1379" s="24"/>
    </row>
    <row r="1380" spans="2:13" s="2" customFormat="1" ht="11.25">
      <c r="B1380" s="53"/>
      <c r="C1380" s="51"/>
      <c r="E1380" s="1"/>
      <c r="F1380" s="1"/>
      <c r="G1380" s="27"/>
      <c r="H1380" s="27"/>
      <c r="I1380" s="37"/>
      <c r="J1380" s="37"/>
      <c r="K1380" s="37"/>
      <c r="L1380" s="24"/>
      <c r="M1380" s="24"/>
    </row>
    <row r="1381" spans="2:13" s="2" customFormat="1" ht="11.25">
      <c r="B1381" s="53"/>
      <c r="C1381" s="51"/>
      <c r="E1381" s="1"/>
      <c r="F1381" s="1"/>
      <c r="G1381" s="27"/>
      <c r="H1381" s="27"/>
      <c r="I1381" s="37"/>
      <c r="J1381" s="37"/>
      <c r="K1381" s="37"/>
      <c r="L1381" s="24"/>
      <c r="M1381" s="24"/>
    </row>
    <row r="1382" spans="2:13" s="2" customFormat="1" ht="11.25">
      <c r="B1382" s="53"/>
      <c r="C1382" s="51"/>
      <c r="E1382" s="1"/>
      <c r="F1382" s="1"/>
      <c r="G1382" s="27"/>
      <c r="H1382" s="27"/>
      <c r="I1382" s="37"/>
      <c r="J1382" s="37"/>
      <c r="K1382" s="37"/>
      <c r="L1382" s="24"/>
      <c r="M1382" s="24"/>
    </row>
    <row r="1383" spans="2:13" s="2" customFormat="1" ht="11.25">
      <c r="B1383" s="53"/>
      <c r="C1383" s="51"/>
      <c r="E1383" s="1"/>
      <c r="F1383" s="1"/>
      <c r="G1383" s="27"/>
      <c r="H1383" s="27"/>
      <c r="I1383" s="37"/>
      <c r="J1383" s="37"/>
      <c r="K1383" s="37"/>
      <c r="L1383" s="24"/>
      <c r="M1383" s="24"/>
    </row>
    <row r="1384" spans="2:13" s="2" customFormat="1" ht="11.25">
      <c r="B1384" s="53"/>
      <c r="C1384" s="51"/>
      <c r="E1384" s="1"/>
      <c r="F1384" s="1"/>
      <c r="G1384" s="27"/>
      <c r="H1384" s="27"/>
      <c r="I1384" s="37"/>
      <c r="J1384" s="37"/>
      <c r="K1384" s="37"/>
      <c r="L1384" s="24"/>
      <c r="M1384" s="24"/>
    </row>
    <row r="1385" spans="2:13" s="2" customFormat="1" ht="11.25">
      <c r="B1385" s="53"/>
      <c r="C1385" s="51"/>
      <c r="E1385" s="1"/>
      <c r="F1385" s="1"/>
      <c r="G1385" s="27"/>
      <c r="H1385" s="27"/>
      <c r="I1385" s="37"/>
      <c r="J1385" s="37"/>
      <c r="K1385" s="37"/>
      <c r="L1385" s="24"/>
      <c r="M1385" s="24"/>
    </row>
    <row r="1386" spans="2:13" s="2" customFormat="1" ht="11.25">
      <c r="B1386" s="53"/>
      <c r="C1386" s="51"/>
      <c r="E1386" s="1"/>
      <c r="F1386" s="1"/>
      <c r="G1386" s="27"/>
      <c r="H1386" s="27"/>
      <c r="I1386" s="37"/>
      <c r="J1386" s="37"/>
      <c r="K1386" s="37"/>
      <c r="L1386" s="24"/>
      <c r="M1386" s="24"/>
    </row>
    <row r="1387" spans="2:13" s="2" customFormat="1" ht="11.25">
      <c r="B1387" s="53"/>
      <c r="C1387" s="51"/>
      <c r="E1387" s="1"/>
      <c r="F1387" s="1"/>
      <c r="G1387" s="27"/>
      <c r="H1387" s="27"/>
      <c r="I1387" s="37"/>
      <c r="J1387" s="37"/>
      <c r="K1387" s="37"/>
      <c r="L1387" s="24"/>
      <c r="M1387" s="24"/>
    </row>
    <row r="1388" spans="2:13" s="2" customFormat="1" ht="11.25">
      <c r="B1388" s="53"/>
      <c r="C1388" s="51"/>
      <c r="E1388" s="1"/>
      <c r="F1388" s="1"/>
      <c r="G1388" s="27"/>
      <c r="H1388" s="27"/>
      <c r="I1388" s="37"/>
      <c r="J1388" s="37"/>
      <c r="K1388" s="37"/>
      <c r="L1388" s="24"/>
      <c r="M1388" s="24"/>
    </row>
    <row r="1389" spans="2:13" s="2" customFormat="1" ht="11.25">
      <c r="B1389" s="53"/>
      <c r="C1389" s="51"/>
      <c r="E1389" s="1"/>
      <c r="F1389" s="1"/>
      <c r="G1389" s="27"/>
      <c r="H1389" s="27"/>
      <c r="I1389" s="37"/>
      <c r="J1389" s="37"/>
      <c r="K1389" s="37"/>
      <c r="L1389" s="24"/>
      <c r="M1389" s="24"/>
    </row>
    <row r="1390" spans="2:13" s="2" customFormat="1" ht="11.25">
      <c r="B1390" s="53"/>
      <c r="C1390" s="51"/>
      <c r="E1390" s="1"/>
      <c r="F1390" s="1"/>
      <c r="G1390" s="27"/>
      <c r="H1390" s="27"/>
      <c r="I1390" s="37"/>
      <c r="J1390" s="37"/>
      <c r="K1390" s="37"/>
      <c r="L1390" s="24"/>
      <c r="M1390" s="24"/>
    </row>
    <row r="1391" spans="2:13" s="2" customFormat="1" ht="11.25">
      <c r="B1391" s="53"/>
      <c r="C1391" s="51"/>
      <c r="E1391" s="1"/>
      <c r="F1391" s="1"/>
      <c r="G1391" s="27"/>
      <c r="H1391" s="27"/>
      <c r="I1391" s="37"/>
      <c r="J1391" s="37"/>
      <c r="K1391" s="37"/>
      <c r="L1391" s="24"/>
      <c r="M1391" s="24"/>
    </row>
    <row r="1392" spans="2:13" s="2" customFormat="1" ht="11.25">
      <c r="B1392" s="53"/>
      <c r="C1392" s="51"/>
      <c r="E1392" s="1"/>
      <c r="F1392" s="1"/>
      <c r="G1392" s="27"/>
      <c r="H1392" s="27"/>
      <c r="I1392" s="37"/>
      <c r="J1392" s="37"/>
      <c r="K1392" s="37"/>
      <c r="L1392" s="24"/>
      <c r="M1392" s="24"/>
    </row>
    <row r="1393" spans="2:13" s="2" customFormat="1" ht="11.25">
      <c r="B1393" s="53"/>
      <c r="C1393" s="51"/>
      <c r="E1393" s="1"/>
      <c r="F1393" s="1"/>
      <c r="G1393" s="27"/>
      <c r="H1393" s="27"/>
      <c r="I1393" s="37"/>
      <c r="J1393" s="37"/>
      <c r="K1393" s="37"/>
      <c r="L1393" s="24"/>
      <c r="M1393" s="24"/>
    </row>
    <row r="1394" spans="2:13" s="2" customFormat="1" ht="11.25">
      <c r="B1394" s="53"/>
      <c r="C1394" s="51"/>
      <c r="E1394" s="1"/>
      <c r="F1394" s="1"/>
      <c r="G1394" s="27"/>
      <c r="H1394" s="27"/>
      <c r="I1394" s="37"/>
      <c r="J1394" s="37"/>
      <c r="K1394" s="37"/>
      <c r="L1394" s="24"/>
      <c r="M1394" s="24"/>
    </row>
    <row r="1395" spans="2:13" s="2" customFormat="1" ht="11.25">
      <c r="B1395" s="53"/>
      <c r="C1395" s="51"/>
      <c r="E1395" s="1"/>
      <c r="F1395" s="1"/>
      <c r="G1395" s="27"/>
      <c r="H1395" s="27"/>
      <c r="I1395" s="37"/>
      <c r="J1395" s="37"/>
      <c r="K1395" s="37"/>
      <c r="L1395" s="24"/>
      <c r="M1395" s="24"/>
    </row>
    <row r="1396" spans="2:13" s="2" customFormat="1" ht="11.25">
      <c r="B1396" s="53"/>
      <c r="C1396" s="51"/>
      <c r="E1396" s="1"/>
      <c r="F1396" s="1"/>
      <c r="G1396" s="27"/>
      <c r="H1396" s="27"/>
      <c r="I1396" s="37"/>
      <c r="J1396" s="37"/>
      <c r="K1396" s="37"/>
      <c r="L1396" s="24"/>
      <c r="M1396" s="24"/>
    </row>
    <row r="1397" spans="2:13" s="2" customFormat="1" ht="11.25">
      <c r="B1397" s="53"/>
      <c r="C1397" s="51"/>
      <c r="E1397" s="1"/>
      <c r="F1397" s="1"/>
      <c r="G1397" s="27"/>
      <c r="H1397" s="27"/>
      <c r="I1397" s="37"/>
      <c r="J1397" s="37"/>
      <c r="K1397" s="37"/>
      <c r="L1397" s="24"/>
      <c r="M1397" s="24"/>
    </row>
    <row r="1398" spans="2:13" s="2" customFormat="1" ht="11.25">
      <c r="B1398" s="53"/>
      <c r="C1398" s="51"/>
      <c r="E1398" s="1"/>
      <c r="F1398" s="1"/>
      <c r="G1398" s="27"/>
      <c r="H1398" s="27"/>
      <c r="I1398" s="37"/>
      <c r="J1398" s="37"/>
      <c r="K1398" s="37"/>
      <c r="L1398" s="24"/>
      <c r="M1398" s="24"/>
    </row>
    <row r="1399" spans="2:13" s="2" customFormat="1" ht="11.25">
      <c r="B1399" s="53"/>
      <c r="C1399" s="51"/>
      <c r="E1399" s="1"/>
      <c r="F1399" s="1"/>
      <c r="G1399" s="27"/>
      <c r="H1399" s="27"/>
      <c r="I1399" s="37"/>
      <c r="J1399" s="37"/>
      <c r="K1399" s="37"/>
      <c r="L1399" s="24"/>
      <c r="M1399" s="24"/>
    </row>
    <row r="1400" spans="2:13" s="2" customFormat="1" ht="11.25">
      <c r="B1400" s="53"/>
      <c r="C1400" s="51"/>
      <c r="E1400" s="1"/>
      <c r="F1400" s="1"/>
      <c r="G1400" s="27"/>
      <c r="H1400" s="27"/>
      <c r="I1400" s="37"/>
      <c r="J1400" s="37"/>
      <c r="K1400" s="37"/>
      <c r="L1400" s="24"/>
      <c r="M1400" s="24"/>
    </row>
    <row r="1401" spans="2:13" s="2" customFormat="1" ht="11.25">
      <c r="B1401" s="53"/>
      <c r="C1401" s="51"/>
      <c r="E1401" s="1"/>
      <c r="F1401" s="1"/>
      <c r="G1401" s="27"/>
      <c r="H1401" s="27"/>
      <c r="I1401" s="37"/>
      <c r="J1401" s="37"/>
      <c r="K1401" s="37"/>
      <c r="L1401" s="24"/>
      <c r="M1401" s="24"/>
    </row>
    <row r="1402" spans="2:13" s="2" customFormat="1" ht="11.25">
      <c r="B1402" s="53"/>
      <c r="C1402" s="51"/>
      <c r="E1402" s="1"/>
      <c r="F1402" s="1"/>
      <c r="G1402" s="27"/>
      <c r="H1402" s="27"/>
      <c r="I1402" s="37"/>
      <c r="J1402" s="37"/>
      <c r="K1402" s="37"/>
      <c r="L1402" s="24"/>
      <c r="M1402" s="24"/>
    </row>
    <row r="1403" spans="2:13" s="2" customFormat="1" ht="11.25">
      <c r="B1403" s="53"/>
      <c r="C1403" s="51"/>
      <c r="E1403" s="1"/>
      <c r="F1403" s="1"/>
      <c r="G1403" s="27"/>
      <c r="H1403" s="27"/>
      <c r="I1403" s="37"/>
      <c r="J1403" s="37"/>
      <c r="K1403" s="37"/>
      <c r="L1403" s="24"/>
      <c r="M1403" s="24"/>
    </row>
    <row r="1404" spans="2:13" s="2" customFormat="1" ht="11.25">
      <c r="B1404" s="53"/>
      <c r="C1404" s="51"/>
      <c r="E1404" s="1"/>
      <c r="F1404" s="1"/>
      <c r="G1404" s="27"/>
      <c r="H1404" s="27"/>
      <c r="I1404" s="37"/>
      <c r="J1404" s="37"/>
      <c r="K1404" s="37"/>
      <c r="L1404" s="24"/>
      <c r="M1404" s="24"/>
    </row>
    <row r="1405" spans="2:13" s="2" customFormat="1" ht="11.25">
      <c r="B1405" s="53"/>
      <c r="C1405" s="51"/>
      <c r="E1405" s="1"/>
      <c r="F1405" s="1"/>
      <c r="G1405" s="27"/>
      <c r="H1405" s="27"/>
      <c r="I1405" s="37"/>
      <c r="J1405" s="37"/>
      <c r="K1405" s="37"/>
      <c r="L1405" s="24"/>
      <c r="M1405" s="24"/>
    </row>
    <row r="1406" spans="2:13" s="2" customFormat="1" ht="11.25">
      <c r="B1406" s="53"/>
      <c r="C1406" s="51"/>
      <c r="E1406" s="1"/>
      <c r="F1406" s="1"/>
      <c r="G1406" s="27"/>
      <c r="H1406" s="27"/>
      <c r="I1406" s="37"/>
      <c r="J1406" s="37"/>
      <c r="K1406" s="37"/>
      <c r="L1406" s="24"/>
      <c r="M1406" s="24"/>
    </row>
    <row r="1407" spans="2:13" s="2" customFormat="1" ht="11.25">
      <c r="B1407" s="53"/>
      <c r="C1407" s="51"/>
      <c r="E1407" s="1"/>
      <c r="F1407" s="1"/>
      <c r="G1407" s="27"/>
      <c r="H1407" s="27"/>
      <c r="I1407" s="37"/>
      <c r="J1407" s="37"/>
      <c r="K1407" s="37"/>
      <c r="L1407" s="24"/>
      <c r="M1407" s="24"/>
    </row>
    <row r="1408" spans="2:13" s="2" customFormat="1" ht="11.25">
      <c r="B1408" s="53"/>
      <c r="C1408" s="51"/>
      <c r="E1408" s="1"/>
      <c r="F1408" s="1"/>
      <c r="G1408" s="27"/>
      <c r="H1408" s="27"/>
      <c r="I1408" s="37"/>
      <c r="J1408" s="37"/>
      <c r="K1408" s="37"/>
      <c r="L1408" s="24"/>
      <c r="M1408" s="24"/>
    </row>
    <row r="1409" spans="2:13" s="2" customFormat="1" ht="11.25">
      <c r="B1409" s="53"/>
      <c r="C1409" s="51"/>
      <c r="E1409" s="1"/>
      <c r="F1409" s="1"/>
      <c r="G1409" s="27"/>
      <c r="H1409" s="27"/>
      <c r="I1409" s="37"/>
      <c r="J1409" s="37"/>
      <c r="K1409" s="37"/>
      <c r="L1409" s="24"/>
      <c r="M1409" s="24"/>
    </row>
    <row r="1410" spans="2:13" s="2" customFormat="1" ht="11.25">
      <c r="B1410" s="53"/>
      <c r="C1410" s="51"/>
      <c r="E1410" s="1"/>
      <c r="F1410" s="1"/>
      <c r="G1410" s="27"/>
      <c r="H1410" s="27"/>
      <c r="I1410" s="37"/>
      <c r="J1410" s="37"/>
      <c r="K1410" s="37"/>
      <c r="L1410" s="24"/>
      <c r="M1410" s="24"/>
    </row>
    <row r="1411" spans="2:13" s="2" customFormat="1" ht="11.25">
      <c r="B1411" s="53"/>
      <c r="C1411" s="51"/>
      <c r="E1411" s="1"/>
      <c r="F1411" s="1"/>
      <c r="G1411" s="27"/>
      <c r="H1411" s="27"/>
      <c r="I1411" s="37"/>
      <c r="J1411" s="37"/>
      <c r="K1411" s="37"/>
      <c r="L1411" s="24"/>
      <c r="M1411" s="24"/>
    </row>
    <row r="1412" spans="2:13" s="2" customFormat="1" ht="11.25">
      <c r="B1412" s="53"/>
      <c r="C1412" s="51"/>
      <c r="E1412" s="1"/>
      <c r="F1412" s="1"/>
      <c r="G1412" s="27"/>
      <c r="H1412" s="27"/>
      <c r="I1412" s="37"/>
      <c r="J1412" s="37"/>
      <c r="K1412" s="37"/>
      <c r="L1412" s="24"/>
      <c r="M1412" s="24"/>
    </row>
    <row r="1413" spans="2:13" s="2" customFormat="1" ht="11.25">
      <c r="B1413" s="53"/>
      <c r="C1413" s="51"/>
      <c r="E1413" s="1"/>
      <c r="F1413" s="1"/>
      <c r="G1413" s="27"/>
      <c r="H1413" s="27"/>
      <c r="I1413" s="37"/>
      <c r="J1413" s="37"/>
      <c r="K1413" s="37"/>
      <c r="L1413" s="24"/>
      <c r="M1413" s="24"/>
    </row>
    <row r="1414" spans="2:13" s="2" customFormat="1" ht="11.25">
      <c r="B1414" s="53"/>
      <c r="C1414" s="51"/>
      <c r="E1414" s="1"/>
      <c r="F1414" s="1"/>
      <c r="G1414" s="27"/>
      <c r="H1414" s="27"/>
      <c r="I1414" s="37"/>
      <c r="J1414" s="37"/>
      <c r="K1414" s="37"/>
      <c r="L1414" s="24"/>
      <c r="M1414" s="24"/>
    </row>
    <row r="1415" spans="2:13" s="2" customFormat="1" ht="11.25">
      <c r="B1415" s="53"/>
      <c r="C1415" s="51"/>
      <c r="E1415" s="1"/>
      <c r="F1415" s="1"/>
      <c r="G1415" s="27"/>
      <c r="H1415" s="27"/>
      <c r="I1415" s="37"/>
      <c r="J1415" s="37"/>
      <c r="K1415" s="37"/>
      <c r="L1415" s="24"/>
      <c r="M1415" s="24"/>
    </row>
    <row r="1416" spans="2:13" s="2" customFormat="1" ht="11.25">
      <c r="B1416" s="53"/>
      <c r="C1416" s="51"/>
      <c r="E1416" s="1"/>
      <c r="F1416" s="1"/>
      <c r="G1416" s="27"/>
      <c r="H1416" s="27"/>
      <c r="I1416" s="37"/>
      <c r="J1416" s="37"/>
      <c r="K1416" s="37"/>
      <c r="L1416" s="24"/>
      <c r="M1416" s="24"/>
    </row>
    <row r="1417" spans="2:13" s="2" customFormat="1" ht="11.25">
      <c r="B1417" s="53"/>
      <c r="C1417" s="51"/>
      <c r="E1417" s="1"/>
      <c r="F1417" s="1"/>
      <c r="G1417" s="27"/>
      <c r="H1417" s="27"/>
      <c r="I1417" s="37"/>
      <c r="J1417" s="37"/>
      <c r="K1417" s="37"/>
      <c r="L1417" s="24"/>
      <c r="M1417" s="24"/>
    </row>
    <row r="1418" spans="2:13" s="2" customFormat="1" ht="11.25">
      <c r="B1418" s="53"/>
      <c r="C1418" s="51"/>
      <c r="E1418" s="1"/>
      <c r="F1418" s="1"/>
      <c r="G1418" s="27"/>
      <c r="H1418" s="27"/>
      <c r="I1418" s="37"/>
      <c r="J1418" s="37"/>
      <c r="K1418" s="37"/>
      <c r="L1418" s="24"/>
      <c r="M1418" s="24"/>
    </row>
    <row r="1419" spans="2:13" s="2" customFormat="1" ht="11.25">
      <c r="B1419" s="53"/>
      <c r="C1419" s="51"/>
      <c r="E1419" s="1"/>
      <c r="F1419" s="1"/>
      <c r="G1419" s="27"/>
      <c r="H1419" s="27"/>
      <c r="I1419" s="37"/>
      <c r="J1419" s="37"/>
      <c r="K1419" s="37"/>
      <c r="L1419" s="24"/>
      <c r="M1419" s="24"/>
    </row>
    <row r="1420" spans="2:13" s="2" customFormat="1" ht="11.25">
      <c r="B1420" s="53"/>
      <c r="C1420" s="51"/>
      <c r="E1420" s="1"/>
      <c r="F1420" s="1"/>
      <c r="G1420" s="27"/>
      <c r="H1420" s="27"/>
      <c r="I1420" s="37"/>
      <c r="J1420" s="37"/>
      <c r="K1420" s="37"/>
      <c r="L1420" s="24"/>
      <c r="M1420" s="24"/>
    </row>
    <row r="1421" spans="2:13" s="2" customFormat="1" ht="11.25">
      <c r="B1421" s="53"/>
      <c r="C1421" s="51"/>
      <c r="E1421" s="1"/>
      <c r="F1421" s="1"/>
      <c r="G1421" s="27"/>
      <c r="H1421" s="27"/>
      <c r="I1421" s="37"/>
      <c r="J1421" s="37"/>
      <c r="K1421" s="37"/>
      <c r="L1421" s="24"/>
      <c r="M1421" s="24"/>
    </row>
    <row r="1422" spans="2:13" s="2" customFormat="1" ht="11.25">
      <c r="B1422" s="53"/>
      <c r="C1422" s="51"/>
      <c r="E1422" s="1"/>
      <c r="F1422" s="1"/>
      <c r="G1422" s="27"/>
      <c r="H1422" s="27"/>
      <c r="I1422" s="37"/>
      <c r="J1422" s="37"/>
      <c r="K1422" s="37"/>
      <c r="L1422" s="24"/>
      <c r="M1422" s="24"/>
    </row>
    <row r="1423" spans="2:13" s="2" customFormat="1" ht="11.25">
      <c r="B1423" s="53"/>
      <c r="C1423" s="51"/>
      <c r="E1423" s="1"/>
      <c r="F1423" s="1"/>
      <c r="G1423" s="27"/>
      <c r="H1423" s="27"/>
      <c r="I1423" s="37"/>
      <c r="J1423" s="37"/>
      <c r="K1423" s="37"/>
      <c r="L1423" s="24"/>
      <c r="M1423" s="24"/>
    </row>
    <row r="1424" spans="2:13" s="2" customFormat="1" ht="11.25">
      <c r="B1424" s="53"/>
      <c r="C1424" s="51"/>
      <c r="E1424" s="1"/>
      <c r="F1424" s="1"/>
      <c r="G1424" s="27"/>
      <c r="H1424" s="27"/>
      <c r="I1424" s="37"/>
      <c r="J1424" s="37"/>
      <c r="K1424" s="37"/>
      <c r="L1424" s="24"/>
      <c r="M1424" s="24"/>
    </row>
    <row r="1425" spans="2:13" s="2" customFormat="1" ht="11.25">
      <c r="B1425" s="53"/>
      <c r="C1425" s="51"/>
      <c r="E1425" s="1"/>
      <c r="F1425" s="1"/>
      <c r="G1425" s="27"/>
      <c r="H1425" s="27"/>
      <c r="I1425" s="37"/>
      <c r="J1425" s="37"/>
      <c r="K1425" s="37"/>
      <c r="L1425" s="24"/>
      <c r="M1425" s="24"/>
    </row>
    <row r="1426" spans="2:13" s="2" customFormat="1" ht="11.25">
      <c r="B1426" s="53"/>
      <c r="C1426" s="51"/>
      <c r="E1426" s="1"/>
      <c r="F1426" s="1"/>
      <c r="G1426" s="27"/>
      <c r="H1426" s="27"/>
      <c r="I1426" s="37"/>
      <c r="J1426" s="37"/>
      <c r="K1426" s="37"/>
      <c r="L1426" s="24"/>
      <c r="M1426" s="24"/>
    </row>
    <row r="1427" spans="2:13" s="2" customFormat="1" ht="11.25">
      <c r="B1427" s="53"/>
      <c r="C1427" s="51"/>
      <c r="E1427" s="1"/>
      <c r="F1427" s="1"/>
      <c r="G1427" s="27"/>
      <c r="H1427" s="27"/>
      <c r="I1427" s="37"/>
      <c r="J1427" s="37"/>
      <c r="K1427" s="37"/>
      <c r="L1427" s="24"/>
      <c r="M1427" s="24"/>
    </row>
    <row r="1428" spans="2:13" s="2" customFormat="1" ht="11.25">
      <c r="B1428" s="53"/>
      <c r="C1428" s="51"/>
      <c r="E1428" s="1"/>
      <c r="F1428" s="1"/>
      <c r="G1428" s="27"/>
      <c r="H1428" s="27"/>
      <c r="I1428" s="37"/>
      <c r="J1428" s="37"/>
      <c r="K1428" s="37"/>
      <c r="L1428" s="24"/>
      <c r="M1428" s="24"/>
    </row>
    <row r="1429" spans="2:13" s="2" customFormat="1" ht="11.25">
      <c r="B1429" s="53"/>
      <c r="C1429" s="51"/>
      <c r="E1429" s="1"/>
      <c r="F1429" s="1"/>
      <c r="G1429" s="27"/>
      <c r="H1429" s="27"/>
      <c r="I1429" s="37"/>
      <c r="J1429" s="37"/>
      <c r="K1429" s="37"/>
      <c r="L1429" s="24"/>
      <c r="M1429" s="24"/>
    </row>
    <row r="1430" spans="2:13" s="2" customFormat="1" ht="11.25">
      <c r="B1430" s="53"/>
      <c r="C1430" s="51"/>
      <c r="E1430" s="1"/>
      <c r="F1430" s="1"/>
      <c r="G1430" s="27"/>
      <c r="H1430" s="27"/>
      <c r="I1430" s="37"/>
      <c r="J1430" s="37"/>
      <c r="K1430" s="37"/>
      <c r="L1430" s="24"/>
      <c r="M1430" s="24"/>
    </row>
    <row r="1431" spans="2:13" s="2" customFormat="1" ht="11.25">
      <c r="B1431" s="53"/>
      <c r="C1431" s="51"/>
      <c r="E1431" s="1"/>
      <c r="F1431" s="1"/>
      <c r="G1431" s="27"/>
      <c r="H1431" s="27"/>
      <c r="I1431" s="37"/>
      <c r="J1431" s="37"/>
      <c r="K1431" s="37"/>
      <c r="L1431" s="24"/>
      <c r="M1431" s="24"/>
    </row>
    <row r="1432" spans="2:13" s="2" customFormat="1" ht="11.25">
      <c r="B1432" s="53"/>
      <c r="C1432" s="51"/>
      <c r="E1432" s="1"/>
      <c r="F1432" s="1"/>
      <c r="G1432" s="27"/>
      <c r="H1432" s="27"/>
      <c r="I1432" s="37"/>
      <c r="J1432" s="37"/>
      <c r="K1432" s="37"/>
      <c r="L1432" s="24"/>
      <c r="M1432" s="24"/>
    </row>
    <row r="1433" spans="2:13" s="2" customFormat="1" ht="11.25">
      <c r="B1433" s="53"/>
      <c r="C1433" s="51"/>
      <c r="E1433" s="1"/>
      <c r="F1433" s="1"/>
      <c r="G1433" s="27"/>
      <c r="H1433" s="27"/>
      <c r="I1433" s="37"/>
      <c r="J1433" s="37"/>
      <c r="K1433" s="37"/>
      <c r="L1433" s="24"/>
      <c r="M1433" s="24"/>
    </row>
    <row r="1434" spans="2:13" s="2" customFormat="1" ht="11.25">
      <c r="B1434" s="53"/>
      <c r="C1434" s="51"/>
      <c r="E1434" s="1"/>
      <c r="F1434" s="1"/>
      <c r="G1434" s="27"/>
      <c r="H1434" s="27"/>
      <c r="I1434" s="37"/>
      <c r="J1434" s="37"/>
      <c r="K1434" s="37"/>
      <c r="L1434" s="24"/>
      <c r="M1434" s="24"/>
    </row>
    <row r="1435" spans="2:13" s="2" customFormat="1" ht="11.25">
      <c r="B1435" s="53"/>
      <c r="C1435" s="51"/>
      <c r="E1435" s="1"/>
      <c r="F1435" s="1"/>
      <c r="G1435" s="27"/>
      <c r="H1435" s="27"/>
      <c r="I1435" s="37"/>
      <c r="J1435" s="37"/>
      <c r="K1435" s="37"/>
      <c r="L1435" s="24"/>
      <c r="M1435" s="24"/>
    </row>
    <row r="1436" spans="2:13" s="2" customFormat="1" ht="11.25">
      <c r="B1436" s="53"/>
      <c r="C1436" s="51"/>
      <c r="E1436" s="1"/>
      <c r="F1436" s="1"/>
      <c r="G1436" s="27"/>
      <c r="H1436" s="27"/>
      <c r="I1436" s="37"/>
      <c r="J1436" s="37"/>
      <c r="K1436" s="37"/>
      <c r="L1436" s="24"/>
      <c r="M1436" s="24"/>
    </row>
    <row r="1437" spans="2:13" s="2" customFormat="1" ht="11.25">
      <c r="B1437" s="53"/>
      <c r="C1437" s="51"/>
      <c r="E1437" s="1"/>
      <c r="F1437" s="1"/>
      <c r="G1437" s="27"/>
      <c r="H1437" s="27"/>
      <c r="I1437" s="37"/>
      <c r="J1437" s="37"/>
      <c r="K1437" s="37"/>
      <c r="L1437" s="24"/>
      <c r="M1437" s="24"/>
    </row>
    <row r="1438" spans="2:13" s="2" customFormat="1" ht="11.25">
      <c r="B1438" s="53"/>
      <c r="C1438" s="51"/>
      <c r="E1438" s="1"/>
      <c r="F1438" s="1"/>
      <c r="G1438" s="27"/>
      <c r="H1438" s="27"/>
      <c r="I1438" s="37"/>
      <c r="J1438" s="37"/>
      <c r="K1438" s="37"/>
      <c r="L1438" s="24"/>
      <c r="M1438" s="24"/>
    </row>
    <row r="1439" spans="2:13" s="2" customFormat="1" ht="11.25">
      <c r="B1439" s="53"/>
      <c r="C1439" s="51"/>
      <c r="E1439" s="1"/>
      <c r="F1439" s="1"/>
      <c r="G1439" s="27"/>
      <c r="H1439" s="27"/>
      <c r="I1439" s="37"/>
      <c r="J1439" s="37"/>
      <c r="K1439" s="37"/>
      <c r="L1439" s="24"/>
      <c r="M1439" s="24"/>
    </row>
    <row r="1440" spans="2:13" s="2" customFormat="1" ht="11.25">
      <c r="B1440" s="53"/>
      <c r="C1440" s="51"/>
      <c r="E1440" s="1"/>
      <c r="F1440" s="1"/>
      <c r="G1440" s="27"/>
      <c r="H1440" s="27"/>
      <c r="I1440" s="37"/>
      <c r="J1440" s="37"/>
      <c r="K1440" s="37"/>
      <c r="L1440" s="24"/>
      <c r="M1440" s="24"/>
    </row>
    <row r="1441" spans="2:13" s="2" customFormat="1" ht="11.25">
      <c r="B1441" s="53"/>
      <c r="C1441" s="51"/>
      <c r="E1441" s="1"/>
      <c r="F1441" s="1"/>
      <c r="G1441" s="27"/>
      <c r="H1441" s="27"/>
      <c r="I1441" s="37"/>
      <c r="J1441" s="37"/>
      <c r="K1441" s="37"/>
      <c r="L1441" s="24"/>
      <c r="M1441" s="24"/>
    </row>
    <row r="1442" spans="2:13" s="2" customFormat="1" ht="11.25">
      <c r="B1442" s="53"/>
      <c r="C1442" s="51"/>
      <c r="E1442" s="1"/>
      <c r="F1442" s="1"/>
      <c r="G1442" s="27"/>
      <c r="H1442" s="27"/>
      <c r="I1442" s="37"/>
      <c r="J1442" s="37"/>
      <c r="K1442" s="37"/>
      <c r="L1442" s="24"/>
      <c r="M1442" s="24"/>
    </row>
    <row r="1443" spans="2:13" s="2" customFormat="1" ht="11.25">
      <c r="B1443" s="53"/>
      <c r="C1443" s="51"/>
      <c r="E1443" s="1"/>
      <c r="F1443" s="1"/>
      <c r="G1443" s="27"/>
      <c r="H1443" s="27"/>
      <c r="I1443" s="37"/>
      <c r="J1443" s="37"/>
      <c r="K1443" s="37"/>
      <c r="L1443" s="24"/>
      <c r="M1443" s="24"/>
    </row>
    <row r="1444" spans="2:13" s="2" customFormat="1" ht="11.25">
      <c r="B1444" s="53"/>
      <c r="C1444" s="51"/>
      <c r="E1444" s="1"/>
      <c r="F1444" s="1"/>
      <c r="G1444" s="27"/>
      <c r="H1444" s="27"/>
      <c r="I1444" s="37"/>
      <c r="J1444" s="37"/>
      <c r="K1444" s="37"/>
      <c r="L1444" s="24"/>
      <c r="M1444" s="24"/>
    </row>
    <row r="1445" spans="2:13" s="2" customFormat="1" ht="11.25">
      <c r="B1445" s="53"/>
      <c r="C1445" s="51"/>
      <c r="E1445" s="1"/>
      <c r="F1445" s="1"/>
      <c r="G1445" s="27"/>
      <c r="H1445" s="27"/>
      <c r="I1445" s="37"/>
      <c r="J1445" s="37"/>
      <c r="K1445" s="37"/>
      <c r="L1445" s="24"/>
      <c r="M1445" s="24"/>
    </row>
    <row r="1446" spans="2:13" s="2" customFormat="1" ht="11.25">
      <c r="B1446" s="53"/>
      <c r="C1446" s="51"/>
      <c r="E1446" s="1"/>
      <c r="F1446" s="1"/>
      <c r="G1446" s="27"/>
      <c r="H1446" s="27"/>
      <c r="I1446" s="37"/>
      <c r="J1446" s="37"/>
      <c r="K1446" s="37"/>
      <c r="L1446" s="24"/>
      <c r="M1446" s="24"/>
    </row>
    <row r="1447" spans="2:13" s="2" customFormat="1" ht="11.25">
      <c r="B1447" s="53"/>
      <c r="C1447" s="51"/>
      <c r="E1447" s="1"/>
      <c r="F1447" s="1"/>
      <c r="G1447" s="27"/>
      <c r="H1447" s="27"/>
      <c r="I1447" s="37"/>
      <c r="J1447" s="37"/>
      <c r="K1447" s="37"/>
      <c r="L1447" s="24"/>
      <c r="M1447" s="24"/>
    </row>
    <row r="1448" spans="2:13" s="2" customFormat="1" ht="11.25">
      <c r="B1448" s="53"/>
      <c r="C1448" s="51"/>
      <c r="E1448" s="1"/>
      <c r="F1448" s="1"/>
      <c r="G1448" s="27"/>
      <c r="H1448" s="27"/>
      <c r="I1448" s="37"/>
      <c r="J1448" s="37"/>
      <c r="K1448" s="37"/>
      <c r="L1448" s="24"/>
      <c r="M1448" s="24"/>
    </row>
    <row r="1449" spans="2:13" s="2" customFormat="1" ht="11.25">
      <c r="B1449" s="53"/>
      <c r="C1449" s="51"/>
      <c r="E1449" s="1"/>
      <c r="F1449" s="1"/>
      <c r="G1449" s="27"/>
      <c r="H1449" s="27"/>
      <c r="I1449" s="37"/>
      <c r="J1449" s="37"/>
      <c r="K1449" s="37"/>
      <c r="L1449" s="24"/>
      <c r="M1449" s="24"/>
    </row>
    <row r="1450" spans="2:13" s="2" customFormat="1" ht="11.25">
      <c r="B1450" s="53"/>
      <c r="C1450" s="51"/>
      <c r="E1450" s="1"/>
      <c r="F1450" s="1"/>
      <c r="G1450" s="27"/>
      <c r="H1450" s="27"/>
      <c r="I1450" s="37"/>
      <c r="J1450" s="37"/>
      <c r="K1450" s="37"/>
      <c r="L1450" s="24"/>
      <c r="M1450" s="24"/>
    </row>
    <row r="1451" spans="2:13" s="2" customFormat="1" ht="11.25">
      <c r="B1451" s="53"/>
      <c r="C1451" s="51"/>
      <c r="E1451" s="1"/>
      <c r="F1451" s="1"/>
      <c r="G1451" s="27"/>
      <c r="H1451" s="27"/>
      <c r="I1451" s="37"/>
      <c r="J1451" s="37"/>
      <c r="K1451" s="37"/>
      <c r="L1451" s="24"/>
      <c r="M1451" s="24"/>
    </row>
    <row r="1452" spans="2:13" s="2" customFormat="1" ht="11.25">
      <c r="B1452" s="53"/>
      <c r="C1452" s="51"/>
      <c r="E1452" s="1"/>
      <c r="F1452" s="1"/>
      <c r="G1452" s="27"/>
      <c r="H1452" s="27"/>
      <c r="I1452" s="37"/>
      <c r="J1452" s="37"/>
      <c r="K1452" s="37"/>
      <c r="L1452" s="24"/>
      <c r="M1452" s="24"/>
    </row>
    <row r="1453" spans="2:13" s="2" customFormat="1" ht="11.25">
      <c r="B1453" s="53"/>
      <c r="C1453" s="51"/>
      <c r="E1453" s="1"/>
      <c r="F1453" s="1"/>
      <c r="G1453" s="27"/>
      <c r="H1453" s="27"/>
      <c r="I1453" s="37"/>
      <c r="J1453" s="37"/>
      <c r="K1453" s="37"/>
      <c r="L1453" s="24"/>
      <c r="M1453" s="24"/>
    </row>
    <row r="1454" spans="2:13" s="2" customFormat="1" ht="11.25">
      <c r="B1454" s="53"/>
      <c r="C1454" s="51"/>
      <c r="E1454" s="1"/>
      <c r="F1454" s="1"/>
      <c r="G1454" s="27"/>
      <c r="H1454" s="27"/>
      <c r="I1454" s="37"/>
      <c r="J1454" s="37"/>
      <c r="K1454" s="37"/>
      <c r="L1454" s="24"/>
      <c r="M1454" s="24"/>
    </row>
    <row r="1455" spans="2:13" s="2" customFormat="1" ht="11.25">
      <c r="B1455" s="53"/>
      <c r="C1455" s="51"/>
      <c r="E1455" s="1"/>
      <c r="F1455" s="1"/>
      <c r="G1455" s="27"/>
      <c r="H1455" s="27"/>
      <c r="I1455" s="37"/>
      <c r="J1455" s="37"/>
      <c r="K1455" s="37"/>
      <c r="L1455" s="24"/>
      <c r="M1455" s="24"/>
    </row>
    <row r="1456" spans="2:13" s="2" customFormat="1" ht="11.25">
      <c r="B1456" s="53"/>
      <c r="C1456" s="51"/>
      <c r="E1456" s="1"/>
      <c r="F1456" s="1"/>
      <c r="G1456" s="27"/>
      <c r="H1456" s="27"/>
      <c r="I1456" s="37"/>
      <c r="J1456" s="37"/>
      <c r="K1456" s="37"/>
      <c r="L1456" s="24"/>
      <c r="M1456" s="24"/>
    </row>
    <row r="1457" spans="2:13" s="2" customFormat="1" ht="11.25">
      <c r="B1457" s="53"/>
      <c r="C1457" s="51"/>
      <c r="E1457" s="1"/>
      <c r="F1457" s="1"/>
      <c r="G1457" s="27"/>
      <c r="H1457" s="27"/>
      <c r="I1457" s="37"/>
      <c r="J1457" s="37"/>
      <c r="K1457" s="37"/>
      <c r="L1457" s="24"/>
      <c r="M1457" s="24"/>
    </row>
    <row r="1458" spans="2:13" s="2" customFormat="1" ht="11.25">
      <c r="B1458" s="53"/>
      <c r="C1458" s="51"/>
      <c r="E1458" s="1"/>
      <c r="F1458" s="1"/>
      <c r="G1458" s="27"/>
      <c r="H1458" s="27"/>
      <c r="I1458" s="37"/>
      <c r="J1458" s="37"/>
      <c r="K1458" s="37"/>
      <c r="L1458" s="24"/>
      <c r="M1458" s="24"/>
    </row>
    <row r="1459" spans="2:13" s="2" customFormat="1" ht="11.25">
      <c r="B1459" s="53"/>
      <c r="C1459" s="51"/>
      <c r="E1459" s="1"/>
      <c r="F1459" s="1"/>
      <c r="G1459" s="27"/>
      <c r="H1459" s="27"/>
      <c r="I1459" s="37"/>
      <c r="J1459" s="37"/>
      <c r="K1459" s="37"/>
      <c r="L1459" s="24"/>
      <c r="M1459" s="24"/>
    </row>
    <row r="1460" spans="2:13" s="2" customFormat="1" ht="11.25">
      <c r="B1460" s="53"/>
      <c r="C1460" s="51"/>
      <c r="E1460" s="1"/>
      <c r="F1460" s="1"/>
      <c r="G1460" s="27"/>
      <c r="H1460" s="27"/>
      <c r="I1460" s="37"/>
      <c r="J1460" s="37"/>
      <c r="K1460" s="37"/>
      <c r="L1460" s="24"/>
      <c r="M1460" s="24"/>
    </row>
    <row r="1461" spans="2:13" s="2" customFormat="1" ht="11.25">
      <c r="B1461" s="53"/>
      <c r="C1461" s="51"/>
      <c r="E1461" s="1"/>
      <c r="F1461" s="1"/>
      <c r="G1461" s="27"/>
      <c r="H1461" s="27"/>
      <c r="I1461" s="37"/>
      <c r="J1461" s="37"/>
      <c r="K1461" s="37"/>
      <c r="L1461" s="24"/>
      <c r="M1461" s="24"/>
    </row>
    <row r="1462" spans="2:13" s="2" customFormat="1" ht="11.25">
      <c r="B1462" s="53"/>
      <c r="C1462" s="51"/>
      <c r="E1462" s="1"/>
      <c r="F1462" s="1"/>
      <c r="G1462" s="27"/>
      <c r="H1462" s="27"/>
      <c r="I1462" s="37"/>
      <c r="J1462" s="37"/>
      <c r="K1462" s="37"/>
      <c r="L1462" s="24"/>
      <c r="M1462" s="24"/>
    </row>
    <row r="1463" spans="2:13" s="2" customFormat="1" ht="11.25">
      <c r="B1463" s="53"/>
      <c r="C1463" s="51"/>
      <c r="E1463" s="1"/>
      <c r="F1463" s="1"/>
      <c r="G1463" s="27"/>
      <c r="H1463" s="27"/>
      <c r="I1463" s="37"/>
      <c r="J1463" s="37"/>
      <c r="K1463" s="37"/>
      <c r="L1463" s="24"/>
      <c r="M1463" s="24"/>
    </row>
    <row r="1464" spans="2:13" s="2" customFormat="1" ht="11.25">
      <c r="B1464" s="53"/>
      <c r="C1464" s="51"/>
      <c r="E1464" s="1"/>
      <c r="F1464" s="1"/>
      <c r="G1464" s="27"/>
      <c r="H1464" s="27"/>
      <c r="I1464" s="37"/>
      <c r="J1464" s="37"/>
      <c r="K1464" s="37"/>
      <c r="L1464" s="24"/>
      <c r="M1464" s="24"/>
    </row>
    <row r="1465" spans="2:13" s="2" customFormat="1" ht="11.25">
      <c r="B1465" s="53"/>
      <c r="C1465" s="51"/>
      <c r="E1465" s="1"/>
      <c r="F1465" s="1"/>
      <c r="G1465" s="27"/>
      <c r="H1465" s="27"/>
      <c r="I1465" s="37"/>
      <c r="J1465" s="37"/>
      <c r="K1465" s="37"/>
      <c r="L1465" s="24"/>
      <c r="M1465" s="24"/>
    </row>
    <row r="1466" spans="2:13" s="2" customFormat="1" ht="11.25">
      <c r="B1466" s="53"/>
      <c r="C1466" s="51"/>
      <c r="E1466" s="1"/>
      <c r="F1466" s="1"/>
      <c r="G1466" s="27"/>
      <c r="H1466" s="27"/>
      <c r="I1466" s="37"/>
      <c r="J1466" s="37"/>
      <c r="K1466" s="37"/>
      <c r="L1466" s="24"/>
      <c r="M1466" s="24"/>
    </row>
    <row r="1467" spans="2:13" s="2" customFormat="1" ht="11.25">
      <c r="B1467" s="53"/>
      <c r="C1467" s="51"/>
      <c r="E1467" s="1"/>
      <c r="F1467" s="1"/>
      <c r="G1467" s="27"/>
      <c r="H1467" s="27"/>
      <c r="I1467" s="37"/>
      <c r="J1467" s="37"/>
      <c r="K1467" s="37"/>
      <c r="L1467" s="24"/>
      <c r="M1467" s="24"/>
    </row>
    <row r="1468" spans="2:13" s="2" customFormat="1" ht="11.25">
      <c r="B1468" s="53"/>
      <c r="C1468" s="51"/>
      <c r="E1468" s="1"/>
      <c r="F1468" s="1"/>
      <c r="G1468" s="27"/>
      <c r="H1468" s="27"/>
      <c r="I1468" s="37"/>
      <c r="J1468" s="37"/>
      <c r="K1468" s="37"/>
      <c r="L1468" s="24"/>
      <c r="M1468" s="24"/>
    </row>
    <row r="1469" spans="2:13" s="2" customFormat="1" ht="11.25">
      <c r="B1469" s="53"/>
      <c r="C1469" s="51"/>
      <c r="E1469" s="1"/>
      <c r="F1469" s="1"/>
      <c r="G1469" s="27"/>
      <c r="H1469" s="27"/>
      <c r="I1469" s="37"/>
      <c r="J1469" s="37"/>
      <c r="K1469" s="37"/>
      <c r="L1469" s="24"/>
      <c r="M1469" s="24"/>
    </row>
    <row r="1470" spans="2:13" s="2" customFormat="1" ht="11.25">
      <c r="B1470" s="53"/>
      <c r="C1470" s="51"/>
      <c r="E1470" s="1"/>
      <c r="F1470" s="1"/>
      <c r="G1470" s="27"/>
      <c r="H1470" s="27"/>
      <c r="I1470" s="37"/>
      <c r="J1470" s="37"/>
      <c r="K1470" s="37"/>
      <c r="L1470" s="24"/>
      <c r="M1470" s="24"/>
    </row>
    <row r="1471" spans="2:13" s="2" customFormat="1" ht="11.25">
      <c r="B1471" s="53"/>
      <c r="C1471" s="51"/>
      <c r="E1471" s="1"/>
      <c r="F1471" s="1"/>
      <c r="G1471" s="27"/>
      <c r="H1471" s="27"/>
      <c r="I1471" s="37"/>
      <c r="J1471" s="37"/>
      <c r="K1471" s="37"/>
      <c r="L1471" s="24"/>
      <c r="M1471" s="24"/>
    </row>
    <row r="1472" spans="2:13" s="2" customFormat="1" ht="11.25">
      <c r="B1472" s="53"/>
      <c r="C1472" s="51"/>
      <c r="E1472" s="1"/>
      <c r="F1472" s="1"/>
      <c r="G1472" s="27"/>
      <c r="H1472" s="27"/>
      <c r="I1472" s="37"/>
      <c r="J1472" s="37"/>
      <c r="K1472" s="37"/>
      <c r="L1472" s="24"/>
      <c r="M1472" s="24"/>
    </row>
    <row r="1473" spans="2:13" s="2" customFormat="1" ht="11.25">
      <c r="B1473" s="53"/>
      <c r="C1473" s="51"/>
      <c r="E1473" s="1"/>
      <c r="F1473" s="1"/>
      <c r="G1473" s="27"/>
      <c r="H1473" s="27"/>
      <c r="I1473" s="37"/>
      <c r="J1473" s="37"/>
      <c r="K1473" s="37"/>
      <c r="L1473" s="24"/>
      <c r="M1473" s="24"/>
    </row>
    <row r="1474" spans="2:13" s="2" customFormat="1" ht="11.25">
      <c r="B1474" s="53"/>
      <c r="C1474" s="51"/>
      <c r="E1474" s="1"/>
      <c r="F1474" s="1"/>
      <c r="G1474" s="27"/>
      <c r="H1474" s="27"/>
      <c r="I1474" s="37"/>
      <c r="J1474" s="37"/>
      <c r="K1474" s="37"/>
      <c r="L1474" s="24"/>
      <c r="M1474" s="24"/>
    </row>
    <row r="1475" spans="2:13" s="2" customFormat="1" ht="11.25">
      <c r="B1475" s="53"/>
      <c r="C1475" s="51"/>
      <c r="E1475" s="1"/>
      <c r="F1475" s="1"/>
      <c r="G1475" s="27"/>
      <c r="H1475" s="27"/>
      <c r="I1475" s="37"/>
      <c r="J1475" s="37"/>
      <c r="K1475" s="37"/>
      <c r="L1475" s="24"/>
      <c r="M1475" s="24"/>
    </row>
    <row r="1476" spans="2:13" s="2" customFormat="1" ht="11.25">
      <c r="B1476" s="53"/>
      <c r="C1476" s="51"/>
      <c r="E1476" s="1"/>
      <c r="F1476" s="1"/>
      <c r="G1476" s="27"/>
      <c r="H1476" s="27"/>
      <c r="I1476" s="37"/>
      <c r="J1476" s="37"/>
      <c r="K1476" s="37"/>
      <c r="L1476" s="24"/>
      <c r="M1476" s="24"/>
    </row>
    <row r="1477" spans="2:13" s="2" customFormat="1" ht="11.25">
      <c r="B1477" s="53"/>
      <c r="C1477" s="51"/>
      <c r="E1477" s="1"/>
      <c r="F1477" s="1"/>
      <c r="G1477" s="27"/>
      <c r="H1477" s="27"/>
      <c r="I1477" s="37"/>
      <c r="J1477" s="37"/>
      <c r="K1477" s="37"/>
      <c r="L1477" s="24"/>
      <c r="M1477" s="24"/>
    </row>
    <row r="1478" spans="2:13" s="2" customFormat="1" ht="11.25">
      <c r="B1478" s="53"/>
      <c r="C1478" s="51"/>
      <c r="E1478" s="1"/>
      <c r="F1478" s="1"/>
      <c r="G1478" s="27"/>
      <c r="H1478" s="27"/>
      <c r="I1478" s="37"/>
      <c r="J1478" s="37"/>
      <c r="K1478" s="37"/>
      <c r="L1478" s="24"/>
      <c r="M1478" s="24"/>
    </row>
    <row r="1479" spans="2:13" s="2" customFormat="1" ht="11.25">
      <c r="B1479" s="53"/>
      <c r="C1479" s="51"/>
      <c r="E1479" s="1"/>
      <c r="F1479" s="1"/>
      <c r="G1479" s="27"/>
      <c r="H1479" s="27"/>
      <c r="I1479" s="37"/>
      <c r="J1479" s="37"/>
      <c r="K1479" s="37"/>
      <c r="L1479" s="24"/>
      <c r="M1479" s="24"/>
    </row>
    <row r="1480" spans="2:13" s="2" customFormat="1" ht="11.25">
      <c r="B1480" s="53"/>
      <c r="C1480" s="51"/>
      <c r="E1480" s="1"/>
      <c r="F1480" s="1"/>
      <c r="G1480" s="27"/>
      <c r="H1480" s="27"/>
      <c r="I1480" s="37"/>
      <c r="J1480" s="37"/>
      <c r="K1480" s="37"/>
      <c r="L1480" s="24"/>
      <c r="M1480" s="24"/>
    </row>
    <row r="1481" spans="2:13" s="2" customFormat="1" ht="11.25">
      <c r="B1481" s="53"/>
      <c r="C1481" s="51"/>
      <c r="E1481" s="1"/>
      <c r="F1481" s="1"/>
      <c r="G1481" s="27"/>
      <c r="H1481" s="27"/>
      <c r="I1481" s="37"/>
      <c r="J1481" s="37"/>
      <c r="K1481" s="37"/>
      <c r="L1481" s="24"/>
      <c r="M1481" s="24"/>
    </row>
    <row r="1482" spans="2:13" s="2" customFormat="1" ht="11.25">
      <c r="B1482" s="53"/>
      <c r="C1482" s="51"/>
      <c r="E1482" s="1"/>
      <c r="F1482" s="1"/>
      <c r="G1482" s="27"/>
      <c r="H1482" s="27"/>
      <c r="I1482" s="37"/>
      <c r="J1482" s="37"/>
      <c r="K1482" s="37"/>
      <c r="L1482" s="24"/>
      <c r="M1482" s="24"/>
    </row>
    <row r="1483" spans="2:13" s="2" customFormat="1" ht="11.25">
      <c r="B1483" s="53"/>
      <c r="C1483" s="51"/>
      <c r="E1483" s="1"/>
      <c r="F1483" s="1"/>
      <c r="G1483" s="27"/>
      <c r="H1483" s="27"/>
      <c r="I1483" s="37"/>
      <c r="J1483" s="37"/>
      <c r="K1483" s="37"/>
      <c r="L1483" s="24"/>
      <c r="M1483" s="24"/>
    </row>
    <row r="1484" spans="2:13" s="2" customFormat="1" ht="11.25">
      <c r="B1484" s="53"/>
      <c r="C1484" s="51"/>
      <c r="E1484" s="1"/>
      <c r="F1484" s="1"/>
      <c r="G1484" s="27"/>
      <c r="H1484" s="27"/>
      <c r="I1484" s="37"/>
      <c r="J1484" s="37"/>
      <c r="K1484" s="37"/>
      <c r="L1484" s="24"/>
      <c r="M1484" s="24"/>
    </row>
    <row r="1485" spans="2:13" s="2" customFormat="1" ht="11.25">
      <c r="B1485" s="53"/>
      <c r="C1485" s="51"/>
      <c r="E1485" s="1"/>
      <c r="F1485" s="1"/>
      <c r="G1485" s="27"/>
      <c r="H1485" s="27"/>
      <c r="I1485" s="37"/>
      <c r="J1485" s="37"/>
      <c r="K1485" s="37"/>
      <c r="L1485" s="24"/>
      <c r="M1485" s="24"/>
    </row>
    <row r="1486" spans="2:13" s="2" customFormat="1" ht="11.25">
      <c r="B1486" s="53"/>
      <c r="C1486" s="51"/>
      <c r="E1486" s="1"/>
      <c r="F1486" s="1"/>
      <c r="G1486" s="27"/>
      <c r="H1486" s="27"/>
      <c r="I1486" s="37"/>
      <c r="J1486" s="37"/>
      <c r="K1486" s="37"/>
      <c r="L1486" s="24"/>
      <c r="M1486" s="24"/>
    </row>
    <row r="1487" spans="2:13" s="2" customFormat="1" ht="11.25">
      <c r="B1487" s="53"/>
      <c r="C1487" s="51"/>
      <c r="E1487" s="1"/>
      <c r="F1487" s="1"/>
      <c r="G1487" s="27"/>
      <c r="H1487" s="27"/>
      <c r="I1487" s="37"/>
      <c r="J1487" s="37"/>
      <c r="K1487" s="37"/>
      <c r="L1487" s="24"/>
      <c r="M1487" s="24"/>
    </row>
    <row r="1488" spans="2:13" s="2" customFormat="1" ht="11.25">
      <c r="B1488" s="53"/>
      <c r="C1488" s="51"/>
      <c r="E1488" s="1"/>
      <c r="F1488" s="1"/>
      <c r="G1488" s="27"/>
      <c r="H1488" s="27"/>
      <c r="I1488" s="37"/>
      <c r="J1488" s="37"/>
      <c r="K1488" s="37"/>
      <c r="L1488" s="24"/>
      <c r="M1488" s="24"/>
    </row>
    <row r="1489" spans="2:13" s="2" customFormat="1" ht="11.25">
      <c r="B1489" s="53"/>
      <c r="C1489" s="51"/>
      <c r="E1489" s="1"/>
      <c r="F1489" s="1"/>
      <c r="G1489" s="27"/>
      <c r="H1489" s="27"/>
      <c r="I1489" s="37"/>
      <c r="J1489" s="37"/>
      <c r="K1489" s="37"/>
      <c r="L1489" s="24"/>
      <c r="M1489" s="24"/>
    </row>
    <row r="1490" spans="2:13" s="2" customFormat="1" ht="11.25">
      <c r="B1490" s="53"/>
      <c r="C1490" s="51"/>
      <c r="E1490" s="1"/>
      <c r="F1490" s="1"/>
      <c r="G1490" s="27"/>
      <c r="H1490" s="27"/>
      <c r="I1490" s="37"/>
      <c r="J1490" s="37"/>
      <c r="K1490" s="37"/>
      <c r="L1490" s="24"/>
      <c r="M1490" s="24"/>
    </row>
    <row r="1491" spans="2:13" s="2" customFormat="1" ht="11.25">
      <c r="B1491" s="53"/>
      <c r="C1491" s="51"/>
      <c r="E1491" s="1"/>
      <c r="F1491" s="1"/>
      <c r="G1491" s="27"/>
      <c r="H1491" s="27"/>
      <c r="I1491" s="37"/>
      <c r="J1491" s="37"/>
      <c r="K1491" s="37"/>
      <c r="L1491" s="24"/>
      <c r="M1491" s="24"/>
    </row>
    <row r="1492" spans="2:13" s="2" customFormat="1" ht="11.25">
      <c r="B1492" s="53"/>
      <c r="C1492" s="51"/>
      <c r="E1492" s="1"/>
      <c r="F1492" s="1"/>
      <c r="G1492" s="27"/>
      <c r="H1492" s="27"/>
      <c r="I1492" s="37"/>
      <c r="J1492" s="37"/>
      <c r="K1492" s="37"/>
      <c r="L1492" s="24"/>
      <c r="M1492" s="24"/>
    </row>
    <row r="1493" spans="2:13" s="2" customFormat="1" ht="11.25">
      <c r="B1493" s="53"/>
      <c r="C1493" s="51"/>
      <c r="E1493" s="1"/>
      <c r="F1493" s="1"/>
      <c r="G1493" s="27"/>
      <c r="H1493" s="27"/>
      <c r="I1493" s="37"/>
      <c r="J1493" s="37"/>
      <c r="K1493" s="37"/>
      <c r="L1493" s="24"/>
      <c r="M1493" s="24"/>
    </row>
    <row r="1494" spans="2:13" s="2" customFormat="1" ht="11.25">
      <c r="B1494" s="53"/>
      <c r="C1494" s="51"/>
      <c r="E1494" s="1"/>
      <c r="F1494" s="1"/>
      <c r="G1494" s="27"/>
      <c r="H1494" s="27"/>
      <c r="I1494" s="37"/>
      <c r="J1494" s="37"/>
      <c r="K1494" s="37"/>
      <c r="L1494" s="24"/>
      <c r="M1494" s="24"/>
    </row>
    <row r="1495" spans="2:13" s="2" customFormat="1" ht="11.25">
      <c r="B1495" s="53"/>
      <c r="C1495" s="51"/>
      <c r="E1495" s="1"/>
      <c r="F1495" s="1"/>
      <c r="G1495" s="27"/>
      <c r="H1495" s="27"/>
      <c r="I1495" s="37"/>
      <c r="J1495" s="37"/>
      <c r="K1495" s="37"/>
      <c r="L1495" s="24"/>
      <c r="M1495" s="24"/>
    </row>
    <row r="1496" spans="2:13" s="2" customFormat="1" ht="11.25">
      <c r="B1496" s="53"/>
      <c r="C1496" s="51"/>
      <c r="E1496" s="1"/>
      <c r="F1496" s="1"/>
      <c r="G1496" s="27"/>
      <c r="H1496" s="27"/>
      <c r="I1496" s="37"/>
      <c r="J1496" s="37"/>
      <c r="K1496" s="37"/>
      <c r="L1496" s="24"/>
      <c r="M1496" s="24"/>
    </row>
    <row r="1497" spans="2:13" s="2" customFormat="1" ht="11.25">
      <c r="B1497" s="53"/>
      <c r="C1497" s="51"/>
      <c r="E1497" s="1"/>
      <c r="F1497" s="1"/>
      <c r="G1497" s="27"/>
      <c r="H1497" s="27"/>
      <c r="I1497" s="37"/>
      <c r="J1497" s="37"/>
      <c r="K1497" s="37"/>
      <c r="L1497" s="24"/>
      <c r="M1497" s="24"/>
    </row>
    <row r="1498" spans="2:13" s="2" customFormat="1" ht="11.25">
      <c r="B1498" s="53"/>
      <c r="C1498" s="51"/>
      <c r="E1498" s="1"/>
      <c r="F1498" s="1"/>
      <c r="G1498" s="27"/>
      <c r="H1498" s="27"/>
      <c r="I1498" s="37"/>
      <c r="J1498" s="37"/>
      <c r="K1498" s="37"/>
      <c r="L1498" s="24"/>
      <c r="M1498" s="24"/>
    </row>
    <row r="1499" spans="2:13" s="2" customFormat="1" ht="11.25">
      <c r="B1499" s="53"/>
      <c r="C1499" s="51"/>
      <c r="E1499" s="1"/>
      <c r="F1499" s="1"/>
      <c r="G1499" s="27"/>
      <c r="H1499" s="27"/>
      <c r="I1499" s="37"/>
      <c r="J1499" s="37"/>
      <c r="K1499" s="37"/>
      <c r="L1499" s="24"/>
      <c r="M1499" s="24"/>
    </row>
    <row r="1500" spans="2:13" s="2" customFormat="1" ht="11.25">
      <c r="B1500" s="53"/>
      <c r="C1500" s="51"/>
      <c r="E1500" s="1"/>
      <c r="F1500" s="1"/>
      <c r="G1500" s="27"/>
      <c r="H1500" s="27"/>
      <c r="I1500" s="37"/>
      <c r="J1500" s="37"/>
      <c r="K1500" s="37"/>
      <c r="L1500" s="24"/>
      <c r="M1500" s="24"/>
    </row>
    <row r="1501" spans="2:13" s="2" customFormat="1" ht="11.25">
      <c r="B1501" s="53"/>
      <c r="C1501" s="51"/>
      <c r="E1501" s="1"/>
      <c r="F1501" s="1"/>
      <c r="G1501" s="27"/>
      <c r="H1501" s="27"/>
      <c r="I1501" s="37"/>
      <c r="J1501" s="37"/>
      <c r="K1501" s="37"/>
      <c r="L1501" s="24"/>
      <c r="M1501" s="24"/>
    </row>
    <row r="1502" spans="2:13" s="2" customFormat="1" ht="11.25">
      <c r="B1502" s="53"/>
      <c r="C1502" s="51"/>
      <c r="E1502" s="1"/>
      <c r="F1502" s="1"/>
      <c r="G1502" s="27"/>
      <c r="H1502" s="27"/>
      <c r="I1502" s="37"/>
      <c r="J1502" s="37"/>
      <c r="K1502" s="37"/>
      <c r="L1502" s="24"/>
      <c r="M1502" s="24"/>
    </row>
    <row r="1503" spans="2:13" s="2" customFormat="1" ht="11.25">
      <c r="B1503" s="53"/>
      <c r="C1503" s="51"/>
      <c r="E1503" s="1"/>
      <c r="F1503" s="1"/>
      <c r="G1503" s="27"/>
      <c r="H1503" s="27"/>
      <c r="I1503" s="37"/>
      <c r="J1503" s="37"/>
      <c r="K1503" s="37"/>
      <c r="L1503" s="24"/>
      <c r="M1503" s="24"/>
    </row>
    <row r="1504" spans="2:13" s="2" customFormat="1" ht="11.25">
      <c r="B1504" s="53"/>
      <c r="C1504" s="51"/>
      <c r="E1504" s="1"/>
      <c r="F1504" s="1"/>
      <c r="G1504" s="27"/>
      <c r="H1504" s="27"/>
      <c r="I1504" s="37"/>
      <c r="J1504" s="37"/>
      <c r="K1504" s="37"/>
      <c r="L1504" s="24"/>
      <c r="M1504" s="24"/>
    </row>
    <row r="1505" spans="2:13" s="2" customFormat="1" ht="11.25">
      <c r="B1505" s="53"/>
      <c r="C1505" s="51"/>
      <c r="E1505" s="1"/>
      <c r="F1505" s="1"/>
      <c r="G1505" s="27"/>
      <c r="H1505" s="27"/>
      <c r="I1505" s="37"/>
      <c r="J1505" s="37"/>
      <c r="K1505" s="37"/>
      <c r="L1505" s="24"/>
      <c r="M1505" s="24"/>
    </row>
    <row r="1506" spans="2:13" s="2" customFormat="1" ht="11.25">
      <c r="B1506" s="53"/>
      <c r="C1506" s="51"/>
      <c r="E1506" s="1"/>
      <c r="F1506" s="1"/>
      <c r="G1506" s="27"/>
      <c r="H1506" s="27"/>
      <c r="I1506" s="37"/>
      <c r="J1506" s="37"/>
      <c r="K1506" s="37"/>
      <c r="L1506" s="24"/>
      <c r="M1506" s="24"/>
    </row>
    <row r="1507" spans="2:13" s="2" customFormat="1" ht="11.25">
      <c r="B1507" s="53"/>
      <c r="C1507" s="51"/>
      <c r="E1507" s="1"/>
      <c r="F1507" s="1"/>
      <c r="G1507" s="27"/>
      <c r="H1507" s="27"/>
      <c r="I1507" s="37"/>
      <c r="J1507" s="37"/>
      <c r="K1507" s="37"/>
      <c r="L1507" s="24"/>
      <c r="M1507" s="24"/>
    </row>
    <row r="1508" spans="2:13" s="2" customFormat="1" ht="11.25">
      <c r="B1508" s="53"/>
      <c r="C1508" s="51"/>
      <c r="E1508" s="1"/>
      <c r="F1508" s="1"/>
      <c r="G1508" s="27"/>
      <c r="H1508" s="27"/>
      <c r="I1508" s="37"/>
      <c r="J1508" s="37"/>
      <c r="K1508" s="37"/>
      <c r="L1508" s="24"/>
      <c r="M1508" s="24"/>
    </row>
    <row r="1509" spans="2:13" s="2" customFormat="1" ht="11.25">
      <c r="B1509" s="53"/>
      <c r="C1509" s="51"/>
      <c r="E1509" s="1"/>
      <c r="F1509" s="1"/>
      <c r="G1509" s="27"/>
      <c r="H1509" s="27"/>
      <c r="I1509" s="37"/>
      <c r="J1509" s="37"/>
      <c r="K1509" s="37"/>
      <c r="L1509" s="24"/>
      <c r="M1509" s="24"/>
    </row>
    <row r="1510" spans="2:13" s="2" customFormat="1" ht="11.25">
      <c r="B1510" s="53"/>
      <c r="C1510" s="51"/>
      <c r="E1510" s="1"/>
      <c r="F1510" s="1"/>
      <c r="G1510" s="27"/>
      <c r="H1510" s="27"/>
      <c r="I1510" s="37"/>
      <c r="J1510" s="37"/>
      <c r="K1510" s="37"/>
      <c r="L1510" s="24"/>
      <c r="M1510" s="24"/>
    </row>
    <row r="1511" spans="2:13" s="2" customFormat="1" ht="11.25">
      <c r="B1511" s="53"/>
      <c r="C1511" s="51"/>
      <c r="E1511" s="1"/>
      <c r="F1511" s="1"/>
      <c r="G1511" s="27"/>
      <c r="H1511" s="27"/>
      <c r="I1511" s="37"/>
      <c r="J1511" s="37"/>
      <c r="K1511" s="37"/>
      <c r="L1511" s="24"/>
      <c r="M1511" s="24"/>
    </row>
    <row r="1512" spans="2:13" s="2" customFormat="1" ht="11.25">
      <c r="B1512" s="53"/>
      <c r="C1512" s="51"/>
      <c r="E1512" s="1"/>
      <c r="F1512" s="1"/>
      <c r="G1512" s="27"/>
      <c r="H1512" s="27"/>
      <c r="I1512" s="37"/>
      <c r="J1512" s="37"/>
      <c r="K1512" s="37"/>
      <c r="L1512" s="24"/>
      <c r="M1512" s="24"/>
    </row>
    <row r="1513" spans="2:13" s="2" customFormat="1" ht="11.25">
      <c r="B1513" s="53"/>
      <c r="C1513" s="51"/>
      <c r="E1513" s="1"/>
      <c r="F1513" s="1"/>
      <c r="G1513" s="27"/>
      <c r="H1513" s="27"/>
      <c r="I1513" s="37"/>
      <c r="J1513" s="37"/>
      <c r="K1513" s="37"/>
      <c r="L1513" s="24"/>
      <c r="M1513" s="24"/>
    </row>
    <row r="1514" spans="2:13" s="2" customFormat="1" ht="11.25">
      <c r="B1514" s="53"/>
      <c r="C1514" s="51"/>
      <c r="E1514" s="1"/>
      <c r="F1514" s="1"/>
      <c r="G1514" s="27"/>
      <c r="H1514" s="27"/>
      <c r="I1514" s="37"/>
      <c r="J1514" s="37"/>
      <c r="K1514" s="37"/>
      <c r="L1514" s="24"/>
      <c r="M1514" s="24"/>
    </row>
    <row r="1515" spans="2:13" s="2" customFormat="1" ht="11.25">
      <c r="B1515" s="53"/>
      <c r="C1515" s="51"/>
      <c r="E1515" s="1"/>
      <c r="F1515" s="1"/>
      <c r="G1515" s="27"/>
      <c r="H1515" s="27"/>
      <c r="I1515" s="37"/>
      <c r="J1515" s="37"/>
      <c r="K1515" s="37"/>
      <c r="L1515" s="24"/>
      <c r="M1515" s="24"/>
    </row>
    <row r="1516" spans="2:13" s="2" customFormat="1" ht="11.25">
      <c r="B1516" s="53"/>
      <c r="C1516" s="51"/>
      <c r="E1516" s="1"/>
      <c r="F1516" s="1"/>
      <c r="G1516" s="27"/>
      <c r="H1516" s="27"/>
      <c r="I1516" s="37"/>
      <c r="J1516" s="37"/>
      <c r="K1516" s="37"/>
      <c r="L1516" s="24"/>
      <c r="M1516" s="24"/>
    </row>
    <row r="1517" spans="2:13" s="2" customFormat="1" ht="11.25">
      <c r="B1517" s="53"/>
      <c r="C1517" s="51"/>
      <c r="E1517" s="1"/>
      <c r="F1517" s="1"/>
      <c r="G1517" s="27"/>
      <c r="H1517" s="27"/>
      <c r="I1517" s="37"/>
      <c r="J1517" s="37"/>
      <c r="K1517" s="37"/>
      <c r="L1517" s="24"/>
      <c r="M1517" s="24"/>
    </row>
    <row r="1518" spans="2:13" s="2" customFormat="1" ht="11.25">
      <c r="B1518" s="53"/>
      <c r="C1518" s="51"/>
      <c r="E1518" s="1"/>
      <c r="F1518" s="1"/>
      <c r="G1518" s="27"/>
      <c r="H1518" s="27"/>
      <c r="I1518" s="37"/>
      <c r="J1518" s="37"/>
      <c r="K1518" s="37"/>
      <c r="L1518" s="24"/>
      <c r="M1518" s="24"/>
    </row>
    <row r="1519" spans="2:13" s="2" customFormat="1" ht="11.25">
      <c r="B1519" s="53"/>
      <c r="C1519" s="51"/>
      <c r="E1519" s="1"/>
      <c r="F1519" s="1"/>
      <c r="G1519" s="27"/>
      <c r="H1519" s="27"/>
      <c r="I1519" s="37"/>
      <c r="J1519" s="37"/>
      <c r="K1519" s="37"/>
      <c r="L1519" s="24"/>
      <c r="M1519" s="24"/>
    </row>
    <row r="1520" spans="2:13" s="2" customFormat="1" ht="11.25">
      <c r="B1520" s="53"/>
      <c r="C1520" s="51"/>
      <c r="E1520" s="1"/>
      <c r="F1520" s="1"/>
      <c r="G1520" s="27"/>
      <c r="H1520" s="27"/>
      <c r="I1520" s="37"/>
      <c r="J1520" s="37"/>
      <c r="K1520" s="37"/>
      <c r="L1520" s="24"/>
      <c r="M1520" s="24"/>
    </row>
    <row r="1521" spans="2:13" s="2" customFormat="1" ht="11.25">
      <c r="B1521" s="53"/>
      <c r="C1521" s="51"/>
      <c r="E1521" s="1"/>
      <c r="F1521" s="1"/>
      <c r="G1521" s="27"/>
      <c r="H1521" s="27"/>
      <c r="I1521" s="37"/>
      <c r="J1521" s="37"/>
      <c r="K1521" s="37"/>
      <c r="L1521" s="24"/>
      <c r="M1521" s="24"/>
    </row>
    <row r="1522" spans="2:13" s="2" customFormat="1" ht="11.25">
      <c r="B1522" s="53"/>
      <c r="C1522" s="51"/>
      <c r="E1522" s="1"/>
      <c r="F1522" s="1"/>
      <c r="G1522" s="27"/>
      <c r="H1522" s="27"/>
      <c r="I1522" s="37"/>
      <c r="J1522" s="37"/>
      <c r="K1522" s="37"/>
      <c r="L1522" s="24"/>
      <c r="M1522" s="24"/>
    </row>
    <row r="1523" spans="2:13" s="2" customFormat="1" ht="11.25">
      <c r="B1523" s="53"/>
      <c r="C1523" s="51"/>
      <c r="E1523" s="1"/>
      <c r="F1523" s="1"/>
      <c r="G1523" s="27"/>
      <c r="H1523" s="27"/>
      <c r="I1523" s="37"/>
      <c r="J1523" s="37"/>
      <c r="K1523" s="37"/>
      <c r="L1523" s="24"/>
      <c r="M1523" s="24"/>
    </row>
    <row r="1524" spans="2:13" s="2" customFormat="1" ht="11.25">
      <c r="B1524" s="53"/>
      <c r="C1524" s="51"/>
      <c r="E1524" s="1"/>
      <c r="F1524" s="1"/>
      <c r="G1524" s="27"/>
      <c r="H1524" s="27"/>
      <c r="I1524" s="37"/>
      <c r="J1524" s="37"/>
      <c r="K1524" s="37"/>
      <c r="L1524" s="24"/>
      <c r="M1524" s="24"/>
    </row>
    <row r="1525" spans="2:13" s="2" customFormat="1" ht="11.25">
      <c r="B1525" s="53"/>
      <c r="C1525" s="51"/>
      <c r="E1525" s="1"/>
      <c r="F1525" s="1"/>
      <c r="G1525" s="27"/>
      <c r="H1525" s="27"/>
      <c r="I1525" s="37"/>
      <c r="J1525" s="37"/>
      <c r="K1525" s="37"/>
      <c r="L1525" s="24"/>
      <c r="M1525" s="24"/>
    </row>
    <row r="1526" spans="2:13" s="2" customFormat="1" ht="11.25">
      <c r="B1526" s="53"/>
      <c r="C1526" s="51"/>
      <c r="E1526" s="1"/>
      <c r="F1526" s="1"/>
      <c r="G1526" s="27"/>
      <c r="H1526" s="27"/>
      <c r="I1526" s="37"/>
      <c r="J1526" s="37"/>
      <c r="K1526" s="37"/>
      <c r="L1526" s="24"/>
      <c r="M1526" s="24"/>
    </row>
    <row r="1527" spans="2:13" s="2" customFormat="1" ht="11.25">
      <c r="B1527" s="53"/>
      <c r="C1527" s="51"/>
      <c r="E1527" s="1"/>
      <c r="F1527" s="1"/>
      <c r="G1527" s="27"/>
      <c r="H1527" s="27"/>
      <c r="I1527" s="37"/>
      <c r="J1527" s="37"/>
      <c r="K1527" s="37"/>
      <c r="L1527" s="24"/>
      <c r="M1527" s="24"/>
    </row>
    <row r="1528" spans="2:13" s="2" customFormat="1" ht="11.25">
      <c r="B1528" s="53"/>
      <c r="C1528" s="51"/>
      <c r="E1528" s="1"/>
      <c r="F1528" s="1"/>
      <c r="G1528" s="27"/>
      <c r="H1528" s="27"/>
      <c r="I1528" s="37"/>
      <c r="J1528" s="37"/>
      <c r="K1528" s="37"/>
      <c r="L1528" s="24"/>
      <c r="M1528" s="24"/>
    </row>
    <row r="1529" spans="2:13" s="2" customFormat="1" ht="11.25">
      <c r="B1529" s="53"/>
      <c r="C1529" s="51"/>
      <c r="E1529" s="1"/>
      <c r="F1529" s="1"/>
      <c r="G1529" s="27"/>
      <c r="H1529" s="27"/>
      <c r="I1529" s="37"/>
      <c r="J1529" s="37"/>
      <c r="K1529" s="37"/>
      <c r="L1529" s="24"/>
      <c r="M1529" s="24"/>
    </row>
    <row r="1530" spans="2:13" s="2" customFormat="1" ht="11.25">
      <c r="B1530" s="53"/>
      <c r="C1530" s="51"/>
      <c r="E1530" s="1"/>
      <c r="F1530" s="1"/>
      <c r="G1530" s="27"/>
      <c r="H1530" s="27"/>
      <c r="I1530" s="37"/>
      <c r="J1530" s="37"/>
      <c r="K1530" s="37"/>
      <c r="L1530" s="24"/>
      <c r="M1530" s="24"/>
    </row>
    <row r="1531" spans="2:13" s="2" customFormat="1" ht="11.25">
      <c r="B1531" s="53"/>
      <c r="C1531" s="51"/>
      <c r="E1531" s="1"/>
      <c r="F1531" s="1"/>
      <c r="G1531" s="27"/>
      <c r="H1531" s="27"/>
      <c r="I1531" s="37"/>
      <c r="J1531" s="37"/>
      <c r="K1531" s="37"/>
      <c r="L1531" s="24"/>
      <c r="M1531" s="24"/>
    </row>
    <row r="1532" spans="2:13" s="2" customFormat="1" ht="11.25">
      <c r="B1532" s="53"/>
      <c r="C1532" s="51"/>
      <c r="E1532" s="1"/>
      <c r="F1532" s="1"/>
      <c r="G1532" s="27"/>
      <c r="H1532" s="27"/>
      <c r="I1532" s="37"/>
      <c r="J1532" s="37"/>
      <c r="K1532" s="37"/>
      <c r="L1532" s="24"/>
      <c r="M1532" s="24"/>
    </row>
    <row r="1533" spans="2:13" s="2" customFormat="1" ht="11.25">
      <c r="B1533" s="53"/>
      <c r="C1533" s="51"/>
      <c r="E1533" s="1"/>
      <c r="F1533" s="1"/>
      <c r="G1533" s="27"/>
      <c r="H1533" s="27"/>
      <c r="I1533" s="37"/>
      <c r="J1533" s="37"/>
      <c r="K1533" s="37"/>
      <c r="L1533" s="24"/>
      <c r="M1533" s="24"/>
    </row>
    <row r="1534" spans="2:13" s="2" customFormat="1" ht="11.25">
      <c r="B1534" s="53"/>
      <c r="C1534" s="51"/>
      <c r="E1534" s="1"/>
      <c r="F1534" s="1"/>
      <c r="G1534" s="27"/>
      <c r="H1534" s="27"/>
      <c r="I1534" s="37"/>
      <c r="J1534" s="37"/>
      <c r="K1534" s="37"/>
      <c r="L1534" s="24"/>
      <c r="M1534" s="24"/>
    </row>
    <row r="1535" spans="2:13" s="2" customFormat="1" ht="11.25">
      <c r="B1535" s="53"/>
      <c r="C1535" s="51"/>
      <c r="E1535" s="1"/>
      <c r="F1535" s="1"/>
      <c r="G1535" s="27"/>
      <c r="H1535" s="27"/>
      <c r="I1535" s="37"/>
      <c r="J1535" s="37"/>
      <c r="K1535" s="37"/>
      <c r="L1535" s="24"/>
      <c r="M1535" s="24"/>
    </row>
    <row r="1536" spans="2:13" s="2" customFormat="1" ht="11.25">
      <c r="B1536" s="53"/>
      <c r="C1536" s="51"/>
      <c r="E1536" s="1"/>
      <c r="F1536" s="1"/>
      <c r="G1536" s="27"/>
      <c r="H1536" s="27"/>
      <c r="I1536" s="37"/>
      <c r="J1536" s="37"/>
      <c r="K1536" s="37"/>
      <c r="L1536" s="24"/>
      <c r="M1536" s="24"/>
    </row>
    <row r="1537" spans="2:13" s="2" customFormat="1" ht="11.25">
      <c r="B1537" s="53"/>
      <c r="C1537" s="51"/>
      <c r="E1537" s="1"/>
      <c r="F1537" s="1"/>
      <c r="G1537" s="27"/>
      <c r="H1537" s="27"/>
      <c r="I1537" s="37"/>
      <c r="J1537" s="37"/>
      <c r="K1537" s="37"/>
      <c r="L1537" s="24"/>
      <c r="M1537" s="24"/>
    </row>
    <row r="1538" spans="2:13" s="2" customFormat="1" ht="11.25">
      <c r="B1538" s="53"/>
      <c r="C1538" s="51"/>
      <c r="E1538" s="1"/>
      <c r="F1538" s="1"/>
      <c r="G1538" s="27"/>
      <c r="H1538" s="27"/>
      <c r="I1538" s="37"/>
      <c r="J1538" s="37"/>
      <c r="K1538" s="37"/>
      <c r="L1538" s="24"/>
      <c r="M1538" s="24"/>
    </row>
    <row r="1539" spans="2:13" s="2" customFormat="1" ht="11.25">
      <c r="B1539" s="53"/>
      <c r="C1539" s="51"/>
      <c r="E1539" s="1"/>
      <c r="F1539" s="1"/>
      <c r="G1539" s="27"/>
      <c r="H1539" s="27"/>
      <c r="I1539" s="37"/>
      <c r="J1539" s="37"/>
      <c r="K1539" s="37"/>
      <c r="L1539" s="24"/>
      <c r="M1539" s="24"/>
    </row>
    <row r="1540" spans="2:13" s="2" customFormat="1" ht="11.25">
      <c r="B1540" s="53"/>
      <c r="C1540" s="51"/>
      <c r="E1540" s="1"/>
      <c r="F1540" s="1"/>
      <c r="G1540" s="27"/>
      <c r="H1540" s="27"/>
      <c r="I1540" s="37"/>
      <c r="J1540" s="37"/>
      <c r="K1540" s="37"/>
      <c r="L1540" s="24"/>
      <c r="M1540" s="24"/>
    </row>
    <row r="1541" spans="2:13" s="2" customFormat="1" ht="11.25">
      <c r="B1541" s="53"/>
      <c r="C1541" s="51"/>
      <c r="E1541" s="1"/>
      <c r="F1541" s="1"/>
      <c r="G1541" s="27"/>
      <c r="H1541" s="27"/>
      <c r="I1541" s="37"/>
      <c r="J1541" s="37"/>
      <c r="K1541" s="37"/>
      <c r="L1541" s="24"/>
      <c r="M1541" s="24"/>
    </row>
    <row r="1542" spans="2:13" s="2" customFormat="1" ht="11.25">
      <c r="B1542" s="53"/>
      <c r="C1542" s="51"/>
      <c r="E1542" s="1"/>
      <c r="F1542" s="1"/>
      <c r="G1542" s="27"/>
      <c r="H1542" s="27"/>
      <c r="I1542" s="37"/>
      <c r="J1542" s="37"/>
      <c r="K1542" s="37"/>
      <c r="L1542" s="24"/>
      <c r="M1542" s="24"/>
    </row>
    <row r="1543" spans="2:13" s="2" customFormat="1" ht="11.25">
      <c r="B1543" s="53"/>
      <c r="C1543" s="51"/>
      <c r="E1543" s="1"/>
      <c r="F1543" s="1"/>
      <c r="G1543" s="27"/>
      <c r="H1543" s="27"/>
      <c r="I1543" s="37"/>
      <c r="J1543" s="37"/>
      <c r="K1543" s="37"/>
      <c r="L1543" s="24"/>
      <c r="M1543" s="24"/>
    </row>
    <row r="1544" spans="2:13" s="2" customFormat="1" ht="11.25">
      <c r="B1544" s="53"/>
      <c r="C1544" s="51"/>
      <c r="E1544" s="1"/>
      <c r="F1544" s="1"/>
      <c r="G1544" s="27"/>
      <c r="H1544" s="27"/>
      <c r="I1544" s="37"/>
      <c r="J1544" s="37"/>
      <c r="K1544" s="37"/>
      <c r="L1544" s="24"/>
      <c r="M1544" s="24"/>
    </row>
    <row r="1545" spans="2:13" s="2" customFormat="1" ht="11.25">
      <c r="B1545" s="53"/>
      <c r="C1545" s="51"/>
      <c r="E1545" s="1"/>
      <c r="F1545" s="1"/>
      <c r="G1545" s="27"/>
      <c r="H1545" s="27"/>
      <c r="I1545" s="37"/>
      <c r="J1545" s="37"/>
      <c r="K1545" s="37"/>
      <c r="L1545" s="24"/>
      <c r="M1545" s="24"/>
    </row>
    <row r="1546" spans="2:13" s="2" customFormat="1" ht="11.25">
      <c r="B1546" s="53"/>
      <c r="C1546" s="51"/>
      <c r="E1546" s="1"/>
      <c r="F1546" s="1"/>
      <c r="G1546" s="27"/>
      <c r="H1546" s="27"/>
      <c r="I1546" s="37"/>
      <c r="J1546" s="37"/>
      <c r="K1546" s="37"/>
      <c r="L1546" s="24"/>
      <c r="M1546" s="24"/>
    </row>
    <row r="1547" spans="2:13" s="2" customFormat="1" ht="11.25">
      <c r="B1547" s="53"/>
      <c r="C1547" s="51"/>
      <c r="E1547" s="1"/>
      <c r="F1547" s="1"/>
      <c r="G1547" s="27"/>
      <c r="H1547" s="27"/>
      <c r="I1547" s="37"/>
      <c r="J1547" s="37"/>
      <c r="K1547" s="37"/>
      <c r="L1547" s="24"/>
      <c r="M1547" s="24"/>
    </row>
    <row r="1548" spans="2:13" s="2" customFormat="1" ht="11.25">
      <c r="B1548" s="53"/>
      <c r="C1548" s="51"/>
      <c r="E1548" s="1"/>
      <c r="F1548" s="1"/>
      <c r="G1548" s="27"/>
      <c r="H1548" s="27"/>
      <c r="I1548" s="37"/>
      <c r="J1548" s="37"/>
      <c r="K1548" s="37"/>
      <c r="L1548" s="24"/>
      <c r="M1548" s="24"/>
    </row>
    <row r="1549" spans="2:13" s="2" customFormat="1" ht="11.25">
      <c r="B1549" s="53"/>
      <c r="C1549" s="51"/>
      <c r="E1549" s="1"/>
      <c r="F1549" s="1"/>
      <c r="G1549" s="27"/>
      <c r="H1549" s="27"/>
      <c r="I1549" s="37"/>
      <c r="J1549" s="37"/>
      <c r="K1549" s="37"/>
      <c r="L1549" s="24"/>
      <c r="M1549" s="24"/>
    </row>
    <row r="1550" spans="2:13" s="2" customFormat="1" ht="11.25">
      <c r="B1550" s="53"/>
      <c r="C1550" s="51"/>
      <c r="E1550" s="1"/>
      <c r="F1550" s="1"/>
      <c r="G1550" s="27"/>
      <c r="H1550" s="27"/>
      <c r="I1550" s="37"/>
      <c r="J1550" s="37"/>
      <c r="K1550" s="37"/>
      <c r="L1550" s="24"/>
      <c r="M1550" s="24"/>
    </row>
    <row r="1551" spans="2:13" s="2" customFormat="1" ht="11.25">
      <c r="B1551" s="53"/>
      <c r="C1551" s="51"/>
      <c r="E1551" s="1"/>
      <c r="F1551" s="1"/>
      <c r="G1551" s="27"/>
      <c r="H1551" s="27"/>
      <c r="I1551" s="37"/>
      <c r="J1551" s="37"/>
      <c r="K1551" s="37"/>
      <c r="L1551" s="24"/>
      <c r="M1551" s="24"/>
    </row>
    <row r="1552" spans="2:13" s="2" customFormat="1" ht="11.25">
      <c r="B1552" s="53"/>
      <c r="C1552" s="51"/>
      <c r="E1552" s="1"/>
      <c r="F1552" s="1"/>
      <c r="G1552" s="27"/>
      <c r="H1552" s="27"/>
      <c r="I1552" s="37"/>
      <c r="J1552" s="37"/>
      <c r="K1552" s="37"/>
      <c r="L1552" s="24"/>
      <c r="M1552" s="24"/>
    </row>
    <row r="1553" spans="2:13" s="2" customFormat="1" ht="11.25">
      <c r="B1553" s="53"/>
      <c r="C1553" s="51"/>
      <c r="E1553" s="1"/>
      <c r="F1553" s="1"/>
      <c r="G1553" s="27"/>
      <c r="H1553" s="27"/>
      <c r="I1553" s="37"/>
      <c r="J1553" s="37"/>
      <c r="K1553" s="37"/>
      <c r="L1553" s="24"/>
      <c r="M1553" s="24"/>
    </row>
    <row r="1554" spans="2:13" s="2" customFormat="1" ht="11.25">
      <c r="B1554" s="53"/>
      <c r="C1554" s="51"/>
      <c r="E1554" s="1"/>
      <c r="F1554" s="1"/>
      <c r="G1554" s="27"/>
      <c r="H1554" s="27"/>
      <c r="I1554" s="37"/>
      <c r="J1554" s="37"/>
      <c r="K1554" s="37"/>
      <c r="L1554" s="24"/>
      <c r="M1554" s="24"/>
    </row>
    <row r="1555" spans="2:13" s="2" customFormat="1" ht="11.25">
      <c r="B1555" s="53"/>
      <c r="C1555" s="51"/>
      <c r="E1555" s="1"/>
      <c r="F1555" s="1"/>
      <c r="G1555" s="27"/>
      <c r="H1555" s="27"/>
      <c r="I1555" s="37"/>
      <c r="J1555" s="37"/>
      <c r="K1555" s="37"/>
      <c r="L1555" s="24"/>
      <c r="M1555" s="24"/>
    </row>
    <row r="1556" spans="2:13" s="2" customFormat="1" ht="11.25">
      <c r="B1556" s="53"/>
      <c r="C1556" s="51"/>
      <c r="E1556" s="1"/>
      <c r="F1556" s="1"/>
      <c r="G1556" s="27"/>
      <c r="H1556" s="27"/>
      <c r="I1556" s="37"/>
      <c r="J1556" s="37"/>
      <c r="K1556" s="37"/>
      <c r="L1556" s="24"/>
      <c r="M1556" s="24"/>
    </row>
    <row r="1557" spans="2:13" s="2" customFormat="1" ht="11.25">
      <c r="B1557" s="53"/>
      <c r="C1557" s="51"/>
      <c r="E1557" s="1"/>
      <c r="F1557" s="1"/>
      <c r="G1557" s="27"/>
      <c r="H1557" s="27"/>
      <c r="I1557" s="37"/>
      <c r="J1557" s="37"/>
      <c r="K1557" s="37"/>
      <c r="L1557" s="24"/>
      <c r="M1557" s="24"/>
    </row>
    <row r="1558" spans="2:13" s="2" customFormat="1" ht="11.25">
      <c r="B1558" s="53"/>
      <c r="C1558" s="51"/>
      <c r="E1558" s="1"/>
      <c r="F1558" s="1"/>
      <c r="G1558" s="27"/>
      <c r="H1558" s="27"/>
      <c r="I1558" s="37"/>
      <c r="J1558" s="37"/>
      <c r="K1558" s="37"/>
      <c r="L1558" s="24"/>
      <c r="M1558" s="24"/>
    </row>
    <row r="1559" spans="2:13" s="2" customFormat="1" ht="11.25">
      <c r="B1559" s="53"/>
      <c r="C1559" s="51"/>
      <c r="E1559" s="1"/>
      <c r="F1559" s="1"/>
      <c r="G1559" s="27"/>
      <c r="H1559" s="27"/>
      <c r="I1559" s="37"/>
      <c r="J1559" s="37"/>
      <c r="K1559" s="37"/>
      <c r="L1559" s="24"/>
      <c r="M1559" s="24"/>
    </row>
    <row r="1560" spans="2:13" s="2" customFormat="1" ht="11.25">
      <c r="B1560" s="53"/>
      <c r="C1560" s="51"/>
      <c r="E1560" s="1"/>
      <c r="F1560" s="1"/>
      <c r="G1560" s="27"/>
      <c r="H1560" s="27"/>
      <c r="I1560" s="37"/>
      <c r="J1560" s="37"/>
      <c r="K1560" s="37"/>
      <c r="L1560" s="24"/>
      <c r="M1560" s="24"/>
    </row>
    <row r="1561" spans="2:13" s="2" customFormat="1" ht="11.25">
      <c r="B1561" s="53"/>
      <c r="C1561" s="51"/>
      <c r="E1561" s="1"/>
      <c r="F1561" s="1"/>
      <c r="G1561" s="27"/>
      <c r="H1561" s="27"/>
      <c r="I1561" s="37"/>
      <c r="J1561" s="37"/>
      <c r="K1561" s="37"/>
      <c r="L1561" s="24"/>
      <c r="M1561" s="24"/>
    </row>
    <row r="1562" spans="2:13" s="2" customFormat="1" ht="11.25">
      <c r="B1562" s="53"/>
      <c r="C1562" s="51"/>
      <c r="E1562" s="1"/>
      <c r="F1562" s="1"/>
      <c r="G1562" s="27"/>
      <c r="H1562" s="27"/>
      <c r="I1562" s="37"/>
      <c r="J1562" s="37"/>
      <c r="K1562" s="37"/>
      <c r="L1562" s="24"/>
      <c r="M1562" s="24"/>
    </row>
    <row r="1563" spans="2:13" s="2" customFormat="1" ht="11.25">
      <c r="B1563" s="53"/>
      <c r="C1563" s="51"/>
      <c r="E1563" s="1"/>
      <c r="F1563" s="1"/>
      <c r="G1563" s="27"/>
      <c r="H1563" s="27"/>
      <c r="I1563" s="37"/>
      <c r="J1563" s="37"/>
      <c r="K1563" s="37"/>
      <c r="L1563" s="24"/>
      <c r="M1563" s="24"/>
    </row>
    <row r="1564" spans="2:13" s="2" customFormat="1" ht="11.25">
      <c r="B1564" s="53"/>
      <c r="C1564" s="51"/>
      <c r="E1564" s="1"/>
      <c r="F1564" s="1"/>
      <c r="G1564" s="27"/>
      <c r="H1564" s="27"/>
      <c r="I1564" s="37"/>
      <c r="J1564" s="37"/>
      <c r="K1564" s="37"/>
      <c r="L1564" s="24"/>
      <c r="M1564" s="24"/>
    </row>
    <row r="1565" spans="2:13" s="2" customFormat="1" ht="11.25">
      <c r="B1565" s="53"/>
      <c r="C1565" s="51"/>
      <c r="E1565" s="1"/>
      <c r="F1565" s="1"/>
      <c r="G1565" s="27"/>
      <c r="H1565" s="27"/>
      <c r="I1565" s="37"/>
      <c r="J1565" s="37"/>
      <c r="K1565" s="37"/>
      <c r="L1565" s="24"/>
      <c r="M1565" s="24"/>
    </row>
    <row r="1566" spans="2:13" s="2" customFormat="1" ht="11.25">
      <c r="B1566" s="53"/>
      <c r="C1566" s="51"/>
      <c r="E1566" s="1"/>
      <c r="F1566" s="1"/>
      <c r="G1566" s="27"/>
      <c r="H1566" s="27"/>
      <c r="I1566" s="37"/>
      <c r="J1566" s="37"/>
      <c r="K1566" s="37"/>
      <c r="L1566" s="24"/>
      <c r="M1566" s="24"/>
    </row>
    <row r="1567" spans="2:13" s="2" customFormat="1" ht="11.25">
      <c r="B1567" s="53"/>
      <c r="C1567" s="51"/>
      <c r="E1567" s="1"/>
      <c r="F1567" s="1"/>
      <c r="G1567" s="27"/>
      <c r="H1567" s="27"/>
      <c r="I1567" s="37"/>
      <c r="J1567" s="37"/>
      <c r="K1567" s="37"/>
      <c r="L1567" s="24"/>
      <c r="M1567" s="24"/>
    </row>
    <row r="1568" spans="2:13" s="2" customFormat="1" ht="11.25">
      <c r="B1568" s="53"/>
      <c r="C1568" s="51"/>
      <c r="E1568" s="1"/>
      <c r="F1568" s="1"/>
      <c r="G1568" s="27"/>
      <c r="H1568" s="27"/>
      <c r="I1568" s="37"/>
      <c r="J1568" s="37"/>
      <c r="K1568" s="37"/>
      <c r="L1568" s="24"/>
      <c r="M1568" s="24"/>
    </row>
    <row r="1569" spans="2:13" s="2" customFormat="1" ht="11.25">
      <c r="B1569" s="53"/>
      <c r="C1569" s="51"/>
      <c r="E1569" s="1"/>
      <c r="F1569" s="1"/>
      <c r="G1569" s="27"/>
      <c r="H1569" s="27"/>
      <c r="I1569" s="37"/>
      <c r="J1569" s="37"/>
      <c r="K1569" s="37"/>
      <c r="L1569" s="24"/>
      <c r="M1569" s="24"/>
    </row>
    <row r="1570" spans="2:13" s="2" customFormat="1" ht="11.25">
      <c r="B1570" s="53"/>
      <c r="C1570" s="51"/>
      <c r="E1570" s="1"/>
      <c r="F1570" s="1"/>
      <c r="G1570" s="27"/>
      <c r="H1570" s="27"/>
      <c r="I1570" s="37"/>
      <c r="J1570" s="37"/>
      <c r="K1570" s="37"/>
      <c r="L1570" s="24"/>
      <c r="M1570" s="24"/>
    </row>
    <row r="1571" spans="2:13" s="2" customFormat="1" ht="11.25">
      <c r="B1571" s="53"/>
      <c r="C1571" s="51"/>
      <c r="E1571" s="1"/>
      <c r="F1571" s="1"/>
      <c r="G1571" s="27"/>
      <c r="H1571" s="27"/>
      <c r="I1571" s="37"/>
      <c r="J1571" s="37"/>
      <c r="K1571" s="37"/>
      <c r="L1571" s="24"/>
      <c r="M1571" s="24"/>
    </row>
    <row r="1572" spans="2:13" s="2" customFormat="1" ht="11.25">
      <c r="B1572" s="53"/>
      <c r="C1572" s="51"/>
      <c r="E1572" s="1"/>
      <c r="F1572" s="1"/>
      <c r="G1572" s="27"/>
      <c r="H1572" s="27"/>
      <c r="I1572" s="37"/>
      <c r="J1572" s="37"/>
      <c r="K1572" s="37"/>
      <c r="L1572" s="24"/>
      <c r="M1572" s="24"/>
    </row>
    <row r="1573" spans="2:13" s="2" customFormat="1" ht="11.25">
      <c r="B1573" s="53"/>
      <c r="C1573" s="51"/>
      <c r="E1573" s="1"/>
      <c r="F1573" s="1"/>
      <c r="G1573" s="27"/>
      <c r="H1573" s="27"/>
      <c r="I1573" s="37"/>
      <c r="J1573" s="37"/>
      <c r="K1573" s="37"/>
      <c r="L1573" s="24"/>
      <c r="M1573" s="24"/>
    </row>
    <row r="1574" spans="2:13" s="2" customFormat="1" ht="11.25">
      <c r="B1574" s="53"/>
      <c r="C1574" s="51"/>
      <c r="E1574" s="1"/>
      <c r="F1574" s="1"/>
      <c r="G1574" s="27"/>
      <c r="H1574" s="27"/>
      <c r="I1574" s="37"/>
      <c r="J1574" s="37"/>
      <c r="K1574" s="37"/>
      <c r="L1574" s="24"/>
      <c r="M1574" s="24"/>
    </row>
    <row r="1575" spans="2:13" s="2" customFormat="1" ht="11.25">
      <c r="B1575" s="53"/>
      <c r="C1575" s="51"/>
      <c r="E1575" s="1"/>
      <c r="F1575" s="1"/>
      <c r="G1575" s="27"/>
      <c r="H1575" s="27"/>
      <c r="I1575" s="37"/>
      <c r="J1575" s="37"/>
      <c r="K1575" s="37"/>
      <c r="L1575" s="24"/>
      <c r="M1575" s="24"/>
    </row>
    <row r="1576" spans="2:13" s="2" customFormat="1" ht="11.25">
      <c r="B1576" s="53"/>
      <c r="C1576" s="51"/>
      <c r="E1576" s="1"/>
      <c r="F1576" s="1"/>
      <c r="G1576" s="27"/>
      <c r="H1576" s="27"/>
      <c r="I1576" s="37"/>
      <c r="J1576" s="37"/>
      <c r="K1576" s="37"/>
      <c r="L1576" s="24"/>
      <c r="M1576" s="24"/>
    </row>
    <row r="1577" spans="2:13" s="2" customFormat="1" ht="11.25">
      <c r="B1577" s="53"/>
      <c r="C1577" s="51"/>
      <c r="E1577" s="1"/>
      <c r="F1577" s="1"/>
      <c r="G1577" s="27"/>
      <c r="H1577" s="27"/>
      <c r="I1577" s="37"/>
      <c r="J1577" s="37"/>
      <c r="K1577" s="37"/>
      <c r="L1577" s="24"/>
      <c r="M1577" s="24"/>
    </row>
    <row r="1578" spans="2:13" s="2" customFormat="1" ht="11.25">
      <c r="B1578" s="53"/>
      <c r="C1578" s="51"/>
      <c r="E1578" s="1"/>
      <c r="F1578" s="1"/>
      <c r="G1578" s="27"/>
      <c r="H1578" s="27"/>
      <c r="I1578" s="37"/>
      <c r="J1578" s="37"/>
      <c r="K1578" s="37"/>
      <c r="L1578" s="24"/>
      <c r="M1578" s="24"/>
    </row>
    <row r="1579" spans="2:13" s="2" customFormat="1" ht="11.25">
      <c r="B1579" s="53"/>
      <c r="C1579" s="51"/>
      <c r="E1579" s="1"/>
      <c r="F1579" s="1"/>
      <c r="G1579" s="27"/>
      <c r="H1579" s="27"/>
      <c r="I1579" s="37"/>
      <c r="J1579" s="37"/>
      <c r="K1579" s="37"/>
      <c r="L1579" s="24"/>
      <c r="M1579" s="24"/>
    </row>
    <row r="1580" spans="2:13" s="2" customFormat="1" ht="11.25">
      <c r="B1580" s="53"/>
      <c r="C1580" s="51"/>
      <c r="E1580" s="1"/>
      <c r="F1580" s="1"/>
      <c r="G1580" s="27"/>
      <c r="H1580" s="27"/>
      <c r="I1580" s="37"/>
      <c r="J1580" s="37"/>
      <c r="K1580" s="37"/>
      <c r="L1580" s="24"/>
      <c r="M1580" s="24"/>
    </row>
    <row r="1581" spans="2:13" s="2" customFormat="1" ht="11.25">
      <c r="B1581" s="53"/>
      <c r="C1581" s="51"/>
      <c r="E1581" s="1"/>
      <c r="F1581" s="1"/>
      <c r="G1581" s="27"/>
      <c r="H1581" s="27"/>
      <c r="I1581" s="37"/>
      <c r="J1581" s="37"/>
      <c r="K1581" s="37"/>
      <c r="L1581" s="24"/>
      <c r="M1581" s="24"/>
    </row>
    <row r="1582" spans="2:13" s="2" customFormat="1" ht="11.25">
      <c r="B1582" s="53"/>
      <c r="C1582" s="51"/>
      <c r="E1582" s="1"/>
      <c r="F1582" s="1"/>
      <c r="G1582" s="27"/>
      <c r="H1582" s="27"/>
      <c r="I1582" s="37"/>
      <c r="J1582" s="37"/>
      <c r="K1582" s="37"/>
      <c r="L1582" s="24"/>
      <c r="M1582" s="24"/>
    </row>
    <row r="1583" spans="2:13" s="2" customFormat="1" ht="11.25">
      <c r="B1583" s="53"/>
      <c r="C1583" s="51"/>
      <c r="E1583" s="1"/>
      <c r="F1583" s="1"/>
      <c r="G1583" s="27"/>
      <c r="H1583" s="27"/>
      <c r="I1583" s="37"/>
      <c r="J1583" s="37"/>
      <c r="K1583" s="37"/>
      <c r="L1583" s="24"/>
      <c r="M1583" s="24"/>
    </row>
    <row r="1584" spans="2:13" s="2" customFormat="1" ht="11.25">
      <c r="B1584" s="53"/>
      <c r="C1584" s="51"/>
      <c r="E1584" s="1"/>
      <c r="F1584" s="1"/>
      <c r="G1584" s="27"/>
      <c r="H1584" s="27"/>
      <c r="I1584" s="37"/>
      <c r="J1584" s="37"/>
      <c r="K1584" s="37"/>
      <c r="L1584" s="24"/>
      <c r="M1584" s="24"/>
    </row>
    <row r="1585" spans="2:13" s="2" customFormat="1" ht="11.25">
      <c r="B1585" s="53"/>
      <c r="C1585" s="51"/>
      <c r="E1585" s="1"/>
      <c r="F1585" s="1"/>
      <c r="G1585" s="27"/>
      <c r="H1585" s="27"/>
      <c r="I1585" s="37"/>
      <c r="J1585" s="37"/>
      <c r="K1585" s="37"/>
      <c r="L1585" s="24"/>
      <c r="M1585" s="24"/>
    </row>
    <row r="1586" spans="2:13" s="2" customFormat="1" ht="11.25">
      <c r="B1586" s="53"/>
      <c r="C1586" s="51"/>
      <c r="E1586" s="1"/>
      <c r="F1586" s="1"/>
      <c r="G1586" s="27"/>
      <c r="H1586" s="27"/>
      <c r="I1586" s="37"/>
      <c r="J1586" s="37"/>
      <c r="K1586" s="37"/>
      <c r="L1586" s="24"/>
      <c r="M1586" s="24"/>
    </row>
    <row r="1587" spans="2:13" s="2" customFormat="1" ht="11.25">
      <c r="B1587" s="53"/>
      <c r="C1587" s="51"/>
      <c r="E1587" s="1"/>
      <c r="F1587" s="1"/>
      <c r="G1587" s="27"/>
      <c r="H1587" s="27"/>
      <c r="I1587" s="37"/>
      <c r="J1587" s="37"/>
      <c r="K1587" s="37"/>
      <c r="L1587" s="24"/>
      <c r="M1587" s="24"/>
    </row>
    <row r="1588" spans="2:13" s="2" customFormat="1" ht="11.25">
      <c r="B1588" s="53"/>
      <c r="C1588" s="51"/>
      <c r="E1588" s="1"/>
      <c r="F1588" s="1"/>
      <c r="G1588" s="27"/>
      <c r="H1588" s="27"/>
      <c r="I1588" s="37"/>
      <c r="J1588" s="37"/>
      <c r="K1588" s="37"/>
      <c r="L1588" s="24"/>
      <c r="M1588" s="24"/>
    </row>
    <row r="1589" spans="2:13" s="2" customFormat="1" ht="11.25">
      <c r="B1589" s="53"/>
      <c r="C1589" s="51"/>
      <c r="E1589" s="1"/>
      <c r="F1589" s="1"/>
      <c r="G1589" s="27"/>
      <c r="H1589" s="27"/>
      <c r="I1589" s="37"/>
      <c r="J1589" s="37"/>
      <c r="K1589" s="37"/>
      <c r="L1589" s="24"/>
      <c r="M1589" s="24"/>
    </row>
    <row r="1590" spans="2:13" s="2" customFormat="1" ht="11.25">
      <c r="B1590" s="53"/>
      <c r="C1590" s="51"/>
      <c r="E1590" s="1"/>
      <c r="F1590" s="1"/>
      <c r="G1590" s="27"/>
      <c r="H1590" s="27"/>
      <c r="I1590" s="37"/>
      <c r="J1590" s="37"/>
      <c r="K1590" s="37"/>
      <c r="L1590" s="24"/>
      <c r="M1590" s="24"/>
    </row>
    <row r="1591" spans="2:13" s="2" customFormat="1" ht="11.25">
      <c r="B1591" s="53"/>
      <c r="C1591" s="51"/>
      <c r="E1591" s="1"/>
      <c r="F1591" s="1"/>
      <c r="G1591" s="27"/>
      <c r="H1591" s="27"/>
      <c r="I1591" s="37"/>
      <c r="J1591" s="37"/>
      <c r="K1591" s="37"/>
      <c r="L1591" s="24"/>
      <c r="M1591" s="24"/>
    </row>
    <row r="1592" spans="2:13" s="2" customFormat="1" ht="11.25">
      <c r="B1592" s="53"/>
      <c r="C1592" s="51"/>
      <c r="E1592" s="1"/>
      <c r="F1592" s="1"/>
      <c r="G1592" s="27"/>
      <c r="H1592" s="27"/>
      <c r="I1592" s="37"/>
      <c r="J1592" s="37"/>
      <c r="K1592" s="37"/>
      <c r="L1592" s="24"/>
      <c r="M1592" s="24"/>
    </row>
    <row r="1593" spans="2:13" s="2" customFormat="1" ht="11.25">
      <c r="B1593" s="53"/>
      <c r="C1593" s="51"/>
      <c r="E1593" s="1"/>
      <c r="F1593" s="1"/>
      <c r="G1593" s="27"/>
      <c r="H1593" s="27"/>
      <c r="I1593" s="37"/>
      <c r="J1593" s="37"/>
      <c r="K1593" s="37"/>
      <c r="L1593" s="24"/>
      <c r="M1593" s="24"/>
    </row>
    <row r="1594" spans="2:13" s="2" customFormat="1" ht="11.25">
      <c r="B1594" s="53"/>
      <c r="C1594" s="51"/>
      <c r="E1594" s="1"/>
      <c r="F1594" s="1"/>
      <c r="G1594" s="27"/>
      <c r="H1594" s="27"/>
      <c r="I1594" s="37"/>
      <c r="J1594" s="37"/>
      <c r="K1594" s="37"/>
      <c r="L1594" s="24"/>
      <c r="M1594" s="24"/>
    </row>
    <row r="1595" spans="2:13" s="2" customFormat="1" ht="11.25">
      <c r="B1595" s="53"/>
      <c r="C1595" s="51"/>
      <c r="E1595" s="1"/>
      <c r="F1595" s="1"/>
      <c r="G1595" s="27"/>
      <c r="H1595" s="27"/>
      <c r="I1595" s="37"/>
      <c r="J1595" s="37"/>
      <c r="K1595" s="37"/>
      <c r="L1595" s="24"/>
      <c r="M1595" s="24"/>
    </row>
    <row r="1596" spans="2:13" s="2" customFormat="1" ht="11.25">
      <c r="B1596" s="53"/>
      <c r="C1596" s="51"/>
      <c r="E1596" s="1"/>
      <c r="F1596" s="1"/>
      <c r="G1596" s="27"/>
      <c r="H1596" s="27"/>
      <c r="I1596" s="37"/>
      <c r="J1596" s="37"/>
      <c r="K1596" s="37"/>
      <c r="L1596" s="24"/>
      <c r="M1596" s="24"/>
    </row>
    <row r="1597" spans="2:13" s="2" customFormat="1" ht="11.25">
      <c r="B1597" s="53"/>
      <c r="C1597" s="51"/>
      <c r="E1597" s="1"/>
      <c r="F1597" s="1"/>
      <c r="G1597" s="27"/>
      <c r="H1597" s="27"/>
      <c r="I1597" s="37"/>
      <c r="J1597" s="37"/>
      <c r="K1597" s="37"/>
      <c r="L1597" s="24"/>
      <c r="M1597" s="24"/>
    </row>
    <row r="1598" spans="2:13" s="2" customFormat="1" ht="11.25">
      <c r="B1598" s="53"/>
      <c r="C1598" s="51"/>
      <c r="E1598" s="1"/>
      <c r="F1598" s="1"/>
      <c r="G1598" s="27"/>
      <c r="H1598" s="27"/>
      <c r="I1598" s="37"/>
      <c r="J1598" s="37"/>
      <c r="K1598" s="37"/>
      <c r="L1598" s="24"/>
      <c r="M1598" s="24"/>
    </row>
    <row r="1599" spans="2:13" s="2" customFormat="1" ht="11.25">
      <c r="B1599" s="53"/>
      <c r="C1599" s="51"/>
      <c r="E1599" s="1"/>
      <c r="F1599" s="1"/>
      <c r="G1599" s="27"/>
      <c r="H1599" s="27"/>
      <c r="I1599" s="37"/>
      <c r="J1599" s="37"/>
      <c r="K1599" s="37"/>
      <c r="L1599" s="24"/>
      <c r="M1599" s="24"/>
    </row>
    <row r="1600" spans="2:13" s="2" customFormat="1" ht="11.25">
      <c r="B1600" s="53"/>
      <c r="C1600" s="51"/>
      <c r="E1600" s="1"/>
      <c r="F1600" s="1"/>
      <c r="G1600" s="27"/>
      <c r="H1600" s="27"/>
      <c r="I1600" s="37"/>
      <c r="J1600" s="37"/>
      <c r="K1600" s="37"/>
      <c r="L1600" s="24"/>
      <c r="M1600" s="24"/>
    </row>
    <row r="1601" spans="2:13" s="2" customFormat="1" ht="11.25">
      <c r="B1601" s="53"/>
      <c r="C1601" s="51"/>
      <c r="E1601" s="1"/>
      <c r="F1601" s="1"/>
      <c r="G1601" s="27"/>
      <c r="H1601" s="27"/>
      <c r="I1601" s="37"/>
      <c r="J1601" s="37"/>
      <c r="K1601" s="37"/>
      <c r="L1601" s="24"/>
      <c r="M1601" s="24"/>
    </row>
    <row r="1602" spans="2:13" s="2" customFormat="1" ht="11.25">
      <c r="B1602" s="53"/>
      <c r="C1602" s="51"/>
      <c r="E1602" s="1"/>
      <c r="F1602" s="1"/>
      <c r="G1602" s="27"/>
      <c r="H1602" s="27"/>
      <c r="I1602" s="37"/>
      <c r="J1602" s="37"/>
      <c r="K1602" s="37"/>
      <c r="L1602" s="24"/>
      <c r="M1602" s="24"/>
    </row>
    <row r="1603" spans="2:13" s="2" customFormat="1" ht="11.25">
      <c r="B1603" s="53"/>
      <c r="C1603" s="51"/>
      <c r="E1603" s="1"/>
      <c r="F1603" s="1"/>
      <c r="G1603" s="27"/>
      <c r="H1603" s="27"/>
      <c r="I1603" s="37"/>
      <c r="J1603" s="37"/>
      <c r="K1603" s="37"/>
      <c r="L1603" s="24"/>
      <c r="M1603" s="24"/>
    </row>
    <row r="1604" spans="2:13" s="2" customFormat="1" ht="11.25">
      <c r="B1604" s="53"/>
      <c r="C1604" s="51"/>
      <c r="E1604" s="1"/>
      <c r="F1604" s="1"/>
      <c r="G1604" s="27"/>
      <c r="H1604" s="27"/>
      <c r="I1604" s="37"/>
      <c r="J1604" s="37"/>
      <c r="K1604" s="37"/>
      <c r="L1604" s="24"/>
      <c r="M1604" s="24"/>
    </row>
    <row r="1605" spans="2:13" s="2" customFormat="1" ht="11.25">
      <c r="B1605" s="53"/>
      <c r="C1605" s="51"/>
      <c r="E1605" s="1"/>
      <c r="F1605" s="1"/>
      <c r="G1605" s="27"/>
      <c r="H1605" s="27"/>
      <c r="I1605" s="37"/>
      <c r="J1605" s="37"/>
      <c r="K1605" s="37"/>
      <c r="L1605" s="24"/>
      <c r="M1605" s="24"/>
    </row>
    <row r="1606" spans="2:13" s="2" customFormat="1" ht="11.25">
      <c r="B1606" s="53"/>
      <c r="C1606" s="51"/>
      <c r="E1606" s="1"/>
      <c r="F1606" s="1"/>
      <c r="G1606" s="27"/>
      <c r="H1606" s="27"/>
      <c r="I1606" s="37"/>
      <c r="J1606" s="37"/>
      <c r="K1606" s="37"/>
      <c r="L1606" s="24"/>
      <c r="M1606" s="24"/>
    </row>
    <row r="1607" spans="2:13" s="2" customFormat="1" ht="11.25">
      <c r="B1607" s="53"/>
      <c r="C1607" s="51"/>
      <c r="E1607" s="1"/>
      <c r="F1607" s="1"/>
      <c r="G1607" s="27"/>
      <c r="H1607" s="27"/>
      <c r="I1607" s="37"/>
      <c r="J1607" s="37"/>
      <c r="K1607" s="37"/>
      <c r="L1607" s="24"/>
      <c r="M1607" s="24"/>
    </row>
    <row r="1608" spans="2:13" s="2" customFormat="1" ht="11.25">
      <c r="B1608" s="53"/>
      <c r="C1608" s="51"/>
      <c r="E1608" s="1"/>
      <c r="F1608" s="1"/>
      <c r="G1608" s="27"/>
      <c r="H1608" s="27"/>
      <c r="I1608" s="37"/>
      <c r="J1608" s="37"/>
      <c r="K1608" s="37"/>
      <c r="L1608" s="24"/>
      <c r="M1608" s="24"/>
    </row>
    <row r="1609" spans="2:13" s="2" customFormat="1" ht="11.25">
      <c r="B1609" s="53"/>
      <c r="C1609" s="51"/>
      <c r="E1609" s="1"/>
      <c r="F1609" s="1"/>
      <c r="G1609" s="27"/>
      <c r="H1609" s="27"/>
      <c r="I1609" s="37"/>
      <c r="J1609" s="37"/>
      <c r="K1609" s="37"/>
      <c r="L1609" s="24"/>
      <c r="M1609" s="24"/>
    </row>
    <row r="1610" spans="2:13" s="2" customFormat="1" ht="11.25">
      <c r="B1610" s="53"/>
      <c r="C1610" s="51"/>
      <c r="E1610" s="1"/>
      <c r="F1610" s="1"/>
      <c r="G1610" s="27"/>
      <c r="H1610" s="27"/>
      <c r="I1610" s="37"/>
      <c r="J1610" s="37"/>
      <c r="K1610" s="37"/>
      <c r="L1610" s="24"/>
      <c r="M1610" s="24"/>
    </row>
    <row r="1611" spans="2:13" s="2" customFormat="1" ht="11.25">
      <c r="B1611" s="53"/>
      <c r="C1611" s="51"/>
      <c r="E1611" s="1"/>
      <c r="F1611" s="1"/>
      <c r="G1611" s="27"/>
      <c r="H1611" s="27"/>
      <c r="I1611" s="37"/>
      <c r="J1611" s="37"/>
      <c r="K1611" s="37"/>
      <c r="L1611" s="24"/>
      <c r="M1611" s="24"/>
    </row>
    <row r="1612" spans="2:13" s="2" customFormat="1" ht="11.25">
      <c r="B1612" s="53"/>
      <c r="C1612" s="51"/>
      <c r="E1612" s="1"/>
      <c r="F1612" s="1"/>
      <c r="G1612" s="27"/>
      <c r="H1612" s="27"/>
      <c r="I1612" s="37"/>
      <c r="J1612" s="37"/>
      <c r="K1612" s="37"/>
      <c r="L1612" s="24"/>
      <c r="M1612" s="24"/>
    </row>
    <row r="1613" spans="2:13" s="2" customFormat="1" ht="11.25">
      <c r="B1613" s="53"/>
      <c r="C1613" s="51"/>
      <c r="E1613" s="1"/>
      <c r="F1613" s="1"/>
      <c r="G1613" s="27"/>
      <c r="H1613" s="27"/>
      <c r="I1613" s="37"/>
      <c r="J1613" s="37"/>
      <c r="K1613" s="37"/>
      <c r="L1613" s="24"/>
      <c r="M1613" s="24"/>
    </row>
    <row r="1614" spans="2:13" s="2" customFormat="1" ht="11.25">
      <c r="B1614" s="53"/>
      <c r="C1614" s="51"/>
      <c r="E1614" s="1"/>
      <c r="F1614" s="1"/>
      <c r="G1614" s="27"/>
      <c r="H1614" s="27"/>
      <c r="I1614" s="37"/>
      <c r="J1614" s="37"/>
      <c r="K1614" s="37"/>
      <c r="L1614" s="24"/>
      <c r="M1614" s="24"/>
    </row>
    <row r="1615" spans="2:13" s="2" customFormat="1" ht="11.25">
      <c r="B1615" s="53"/>
      <c r="C1615" s="51"/>
      <c r="E1615" s="1"/>
      <c r="F1615" s="1"/>
      <c r="G1615" s="27"/>
      <c r="H1615" s="27"/>
      <c r="I1615" s="37"/>
      <c r="J1615" s="37"/>
      <c r="K1615" s="37"/>
      <c r="L1615" s="24"/>
      <c r="M1615" s="24"/>
    </row>
    <row r="1616" spans="2:13" s="2" customFormat="1" ht="11.25">
      <c r="B1616" s="53"/>
      <c r="C1616" s="51"/>
      <c r="E1616" s="1"/>
      <c r="F1616" s="1"/>
      <c r="G1616" s="27"/>
      <c r="H1616" s="27"/>
      <c r="I1616" s="37"/>
      <c r="J1616" s="37"/>
      <c r="K1616" s="37"/>
      <c r="L1616" s="24"/>
      <c r="M1616" s="24"/>
    </row>
    <row r="1617" spans="2:13" s="2" customFormat="1" ht="11.25">
      <c r="B1617" s="53"/>
      <c r="C1617" s="51"/>
      <c r="E1617" s="1"/>
      <c r="F1617" s="1"/>
      <c r="G1617" s="27"/>
      <c r="H1617" s="27"/>
      <c r="I1617" s="37"/>
      <c r="J1617" s="37"/>
      <c r="K1617" s="37"/>
      <c r="L1617" s="24"/>
      <c r="M1617" s="24"/>
    </row>
    <row r="1618" spans="2:13" s="2" customFormat="1" ht="11.25">
      <c r="B1618" s="53"/>
      <c r="C1618" s="51"/>
      <c r="E1618" s="1"/>
      <c r="F1618" s="1"/>
      <c r="G1618" s="27"/>
      <c r="H1618" s="27"/>
      <c r="I1618" s="37"/>
      <c r="J1618" s="37"/>
      <c r="K1618" s="37"/>
      <c r="L1618" s="24"/>
      <c r="M1618" s="24"/>
    </row>
    <row r="1619" spans="2:13" s="2" customFormat="1" ht="11.25">
      <c r="B1619" s="53"/>
      <c r="C1619" s="51"/>
      <c r="E1619" s="1"/>
      <c r="F1619" s="1"/>
      <c r="G1619" s="27"/>
      <c r="H1619" s="27"/>
      <c r="I1619" s="37"/>
      <c r="J1619" s="37"/>
      <c r="K1619" s="37"/>
      <c r="L1619" s="24"/>
      <c r="M1619" s="24"/>
    </row>
    <row r="1620" spans="2:13" s="2" customFormat="1" ht="11.25">
      <c r="B1620" s="53"/>
      <c r="C1620" s="51"/>
      <c r="E1620" s="1"/>
      <c r="F1620" s="1"/>
      <c r="G1620" s="27"/>
      <c r="H1620" s="27"/>
      <c r="I1620" s="37"/>
      <c r="J1620" s="37"/>
      <c r="K1620" s="37"/>
      <c r="L1620" s="24"/>
      <c r="M1620" s="24"/>
    </row>
    <row r="1621" spans="2:13" s="2" customFormat="1" ht="11.25">
      <c r="B1621" s="53"/>
      <c r="C1621" s="51"/>
      <c r="E1621" s="1"/>
      <c r="F1621" s="1"/>
      <c r="G1621" s="27"/>
      <c r="H1621" s="27"/>
      <c r="I1621" s="37"/>
      <c r="J1621" s="37"/>
      <c r="K1621" s="37"/>
      <c r="L1621" s="24"/>
      <c r="M1621" s="24"/>
    </row>
    <row r="1622" spans="2:13" s="2" customFormat="1" ht="11.25">
      <c r="B1622" s="53"/>
      <c r="C1622" s="51"/>
      <c r="E1622" s="1"/>
      <c r="F1622" s="1"/>
      <c r="G1622" s="27"/>
      <c r="H1622" s="27"/>
      <c r="I1622" s="37"/>
      <c r="J1622" s="37"/>
      <c r="K1622" s="37"/>
      <c r="L1622" s="24"/>
      <c r="M1622" s="24"/>
    </row>
    <row r="1623" spans="2:13" s="2" customFormat="1" ht="11.25">
      <c r="B1623" s="53"/>
      <c r="C1623" s="51"/>
      <c r="E1623" s="1"/>
      <c r="F1623" s="1"/>
      <c r="G1623" s="27"/>
      <c r="H1623" s="27"/>
      <c r="I1623" s="37"/>
      <c r="J1623" s="37"/>
      <c r="K1623" s="37"/>
      <c r="L1623" s="24"/>
      <c r="M1623" s="24"/>
    </row>
    <row r="1624" spans="2:13" s="2" customFormat="1" ht="11.25">
      <c r="B1624" s="53"/>
      <c r="C1624" s="51"/>
      <c r="E1624" s="1"/>
      <c r="F1624" s="1"/>
      <c r="G1624" s="27"/>
      <c r="H1624" s="27"/>
      <c r="I1624" s="37"/>
      <c r="J1624" s="37"/>
      <c r="K1624" s="37"/>
      <c r="L1624" s="24"/>
      <c r="M1624" s="24"/>
    </row>
    <row r="1625" spans="2:13" s="2" customFormat="1" ht="11.25">
      <c r="B1625" s="53"/>
      <c r="C1625" s="51"/>
      <c r="E1625" s="1"/>
      <c r="F1625" s="1"/>
      <c r="G1625" s="27"/>
      <c r="H1625" s="27"/>
      <c r="I1625" s="37"/>
      <c r="J1625" s="37"/>
      <c r="K1625" s="37"/>
      <c r="L1625" s="24"/>
      <c r="M1625" s="24"/>
    </row>
    <row r="1626" spans="2:13" s="2" customFormat="1" ht="11.25">
      <c r="B1626" s="53"/>
      <c r="C1626" s="51"/>
      <c r="E1626" s="1"/>
      <c r="F1626" s="1"/>
      <c r="G1626" s="27"/>
      <c r="H1626" s="27"/>
      <c r="I1626" s="37"/>
      <c r="J1626" s="37"/>
      <c r="K1626" s="37"/>
      <c r="L1626" s="24"/>
      <c r="M1626" s="24"/>
    </row>
    <row r="1627" spans="2:13" s="2" customFormat="1" ht="11.25">
      <c r="B1627" s="53"/>
      <c r="C1627" s="51"/>
      <c r="E1627" s="1"/>
      <c r="F1627" s="1"/>
      <c r="G1627" s="27"/>
      <c r="H1627" s="27"/>
      <c r="I1627" s="37"/>
      <c r="J1627" s="37"/>
      <c r="K1627" s="37"/>
      <c r="L1627" s="24"/>
      <c r="M1627" s="24"/>
    </row>
    <row r="1628" spans="2:13" s="2" customFormat="1" ht="11.25">
      <c r="B1628" s="53"/>
      <c r="C1628" s="51"/>
      <c r="E1628" s="1"/>
      <c r="F1628" s="1"/>
      <c r="G1628" s="27"/>
      <c r="H1628" s="27"/>
      <c r="I1628" s="37"/>
      <c r="J1628" s="37"/>
      <c r="K1628" s="37"/>
      <c r="L1628" s="24"/>
      <c r="M1628" s="24"/>
    </row>
    <row r="1629" spans="2:13" s="2" customFormat="1" ht="11.25">
      <c r="B1629" s="53"/>
      <c r="C1629" s="51"/>
      <c r="E1629" s="1"/>
      <c r="F1629" s="1"/>
      <c r="G1629" s="27"/>
      <c r="H1629" s="27"/>
      <c r="I1629" s="37"/>
      <c r="J1629" s="37"/>
      <c r="K1629" s="37"/>
      <c r="L1629" s="24"/>
      <c r="M1629" s="24"/>
    </row>
    <row r="1630" spans="2:13" s="2" customFormat="1" ht="11.25">
      <c r="B1630" s="53"/>
      <c r="C1630" s="51"/>
      <c r="E1630" s="1"/>
      <c r="F1630" s="1"/>
      <c r="G1630" s="27"/>
      <c r="H1630" s="27"/>
      <c r="I1630" s="37"/>
      <c r="J1630" s="37"/>
      <c r="K1630" s="37"/>
      <c r="L1630" s="24"/>
      <c r="M1630" s="24"/>
    </row>
    <row r="1631" spans="2:13" s="2" customFormat="1" ht="11.25">
      <c r="B1631" s="53"/>
      <c r="C1631" s="51"/>
      <c r="E1631" s="1"/>
      <c r="F1631" s="1"/>
      <c r="G1631" s="27"/>
      <c r="H1631" s="27"/>
      <c r="I1631" s="37"/>
      <c r="J1631" s="37"/>
      <c r="K1631" s="37"/>
      <c r="L1631" s="24"/>
      <c r="M1631" s="24"/>
    </row>
    <row r="1632" spans="2:13" s="2" customFormat="1" ht="11.25">
      <c r="B1632" s="53"/>
      <c r="C1632" s="51"/>
      <c r="E1632" s="1"/>
      <c r="F1632" s="1"/>
      <c r="G1632" s="27"/>
      <c r="H1632" s="27"/>
      <c r="I1632" s="37"/>
      <c r="J1632" s="37"/>
      <c r="K1632" s="37"/>
      <c r="L1632" s="24"/>
      <c r="M1632" s="24"/>
    </row>
    <row r="1633" spans="2:13" s="2" customFormat="1" ht="11.25">
      <c r="B1633" s="53"/>
      <c r="C1633" s="51"/>
      <c r="E1633" s="1"/>
      <c r="F1633" s="1"/>
      <c r="G1633" s="27"/>
      <c r="H1633" s="27"/>
      <c r="I1633" s="37"/>
      <c r="J1633" s="37"/>
      <c r="K1633" s="37"/>
      <c r="L1633" s="24"/>
      <c r="M1633" s="24"/>
    </row>
    <row r="1634" spans="2:13" s="2" customFormat="1" ht="11.25">
      <c r="B1634" s="53"/>
      <c r="C1634" s="51"/>
      <c r="E1634" s="1"/>
      <c r="F1634" s="1"/>
      <c r="G1634" s="27"/>
      <c r="H1634" s="27"/>
      <c r="I1634" s="37"/>
      <c r="J1634" s="37"/>
      <c r="K1634" s="37"/>
      <c r="L1634" s="24"/>
      <c r="M1634" s="24"/>
    </row>
    <row r="1635" spans="2:13" s="2" customFormat="1" ht="11.25">
      <c r="B1635" s="53"/>
      <c r="C1635" s="51"/>
      <c r="E1635" s="1"/>
      <c r="F1635" s="1"/>
      <c r="G1635" s="27"/>
      <c r="H1635" s="27"/>
      <c r="I1635" s="37"/>
      <c r="J1635" s="37"/>
      <c r="K1635" s="37"/>
      <c r="L1635" s="24"/>
      <c r="M1635" s="24"/>
    </row>
    <row r="1636" spans="2:13" s="2" customFormat="1" ht="11.25">
      <c r="B1636" s="53"/>
      <c r="C1636" s="51"/>
      <c r="E1636" s="1"/>
      <c r="F1636" s="1"/>
      <c r="G1636" s="27"/>
      <c r="H1636" s="27"/>
      <c r="I1636" s="37"/>
      <c r="J1636" s="37"/>
      <c r="K1636" s="37"/>
      <c r="L1636" s="24"/>
      <c r="M1636" s="24"/>
    </row>
    <row r="1637" spans="2:13" s="2" customFormat="1" ht="11.25">
      <c r="B1637" s="53"/>
      <c r="C1637" s="51"/>
      <c r="E1637" s="1"/>
      <c r="F1637" s="1"/>
      <c r="G1637" s="27"/>
      <c r="H1637" s="27"/>
      <c r="I1637" s="37"/>
      <c r="J1637" s="37"/>
      <c r="K1637" s="37"/>
      <c r="L1637" s="24"/>
      <c r="M1637" s="24"/>
    </row>
    <row r="1638" spans="2:13" s="2" customFormat="1" ht="11.25">
      <c r="B1638" s="53"/>
      <c r="C1638" s="51"/>
      <c r="E1638" s="1"/>
      <c r="F1638" s="1"/>
      <c r="G1638" s="27"/>
      <c r="H1638" s="27"/>
      <c r="I1638" s="37"/>
      <c r="J1638" s="37"/>
      <c r="K1638" s="37"/>
      <c r="L1638" s="24"/>
      <c r="M1638" s="24"/>
    </row>
    <row r="1639" spans="2:13" s="2" customFormat="1" ht="11.25">
      <c r="B1639" s="53"/>
      <c r="C1639" s="51"/>
      <c r="E1639" s="1"/>
      <c r="F1639" s="1"/>
      <c r="G1639" s="27"/>
      <c r="H1639" s="27"/>
      <c r="I1639" s="37"/>
      <c r="J1639" s="37"/>
      <c r="K1639" s="37"/>
      <c r="L1639" s="24"/>
      <c r="M1639" s="24"/>
    </row>
    <row r="1640" spans="2:13" s="2" customFormat="1" ht="11.25">
      <c r="B1640" s="53"/>
      <c r="C1640" s="51"/>
      <c r="E1640" s="1"/>
      <c r="F1640" s="1"/>
      <c r="G1640" s="27"/>
      <c r="H1640" s="27"/>
      <c r="I1640" s="37"/>
      <c r="J1640" s="37"/>
      <c r="K1640" s="37"/>
      <c r="L1640" s="24"/>
      <c r="M1640" s="24"/>
    </row>
    <row r="1641" spans="2:13" s="2" customFormat="1" ht="11.25">
      <c r="B1641" s="53"/>
      <c r="C1641" s="51"/>
      <c r="E1641" s="1"/>
      <c r="F1641" s="1"/>
      <c r="G1641" s="27"/>
      <c r="H1641" s="27"/>
      <c r="I1641" s="37"/>
      <c r="J1641" s="37"/>
      <c r="K1641" s="37"/>
      <c r="L1641" s="24"/>
      <c r="M1641" s="24"/>
    </row>
    <row r="1642" spans="2:13" s="2" customFormat="1" ht="11.25">
      <c r="B1642" s="53"/>
      <c r="C1642" s="51"/>
      <c r="E1642" s="1"/>
      <c r="F1642" s="1"/>
      <c r="G1642" s="27"/>
      <c r="H1642" s="27"/>
      <c r="I1642" s="37"/>
      <c r="J1642" s="37"/>
      <c r="K1642" s="37"/>
      <c r="L1642" s="24"/>
      <c r="M1642" s="24"/>
    </row>
    <row r="1643" spans="2:13" s="2" customFormat="1" ht="11.25">
      <c r="B1643" s="53"/>
      <c r="C1643" s="51"/>
      <c r="E1643" s="1"/>
      <c r="F1643" s="1"/>
      <c r="G1643" s="27"/>
      <c r="H1643" s="27"/>
      <c r="I1643" s="37"/>
      <c r="J1643" s="37"/>
      <c r="K1643" s="37"/>
      <c r="L1643" s="24"/>
      <c r="M1643" s="24"/>
    </row>
    <row r="1644" spans="2:13" s="2" customFormat="1" ht="11.25">
      <c r="B1644" s="53"/>
      <c r="C1644" s="51"/>
      <c r="E1644" s="1"/>
      <c r="F1644" s="1"/>
      <c r="G1644" s="27"/>
      <c r="H1644" s="27"/>
      <c r="I1644" s="37"/>
      <c r="J1644" s="37"/>
      <c r="K1644" s="37"/>
      <c r="L1644" s="24"/>
      <c r="M1644" s="24"/>
    </row>
    <row r="1645" spans="2:13" s="2" customFormat="1" ht="11.25">
      <c r="B1645" s="53"/>
      <c r="C1645" s="51"/>
      <c r="E1645" s="1"/>
      <c r="F1645" s="1"/>
      <c r="G1645" s="27"/>
      <c r="H1645" s="27"/>
      <c r="I1645" s="37"/>
      <c r="J1645" s="37"/>
      <c r="K1645" s="37"/>
      <c r="L1645" s="24"/>
      <c r="M1645" s="24"/>
    </row>
    <row r="1646" spans="2:13" s="2" customFormat="1" ht="11.25">
      <c r="B1646" s="53"/>
      <c r="C1646" s="51"/>
      <c r="E1646" s="1"/>
      <c r="F1646" s="1"/>
      <c r="G1646" s="27"/>
      <c r="H1646" s="27"/>
      <c r="I1646" s="37"/>
      <c r="J1646" s="37"/>
      <c r="K1646" s="37"/>
      <c r="L1646" s="24"/>
      <c r="M1646" s="24"/>
    </row>
    <row r="1647" spans="2:13" s="2" customFormat="1" ht="11.25">
      <c r="B1647" s="53"/>
      <c r="C1647" s="51"/>
      <c r="E1647" s="1"/>
      <c r="F1647" s="1"/>
      <c r="G1647" s="27"/>
      <c r="H1647" s="27"/>
      <c r="I1647" s="37"/>
      <c r="J1647" s="37"/>
      <c r="K1647" s="37"/>
      <c r="L1647" s="24"/>
      <c r="M1647" s="24"/>
    </row>
    <row r="1648" spans="2:13" s="2" customFormat="1" ht="11.25">
      <c r="B1648" s="53"/>
      <c r="C1648" s="51"/>
      <c r="E1648" s="1"/>
      <c r="F1648" s="1"/>
      <c r="G1648" s="27"/>
      <c r="H1648" s="27"/>
      <c r="I1648" s="37"/>
      <c r="J1648" s="37"/>
      <c r="K1648" s="37"/>
      <c r="L1648" s="24"/>
      <c r="M1648" s="24"/>
    </row>
    <row r="1649" spans="2:13" s="2" customFormat="1" ht="11.25">
      <c r="B1649" s="53"/>
      <c r="C1649" s="51"/>
      <c r="E1649" s="1"/>
      <c r="F1649" s="1"/>
      <c r="G1649" s="27"/>
      <c r="H1649" s="27"/>
      <c r="I1649" s="37"/>
      <c r="J1649" s="37"/>
      <c r="K1649" s="37"/>
      <c r="L1649" s="24"/>
      <c r="M1649" s="24"/>
    </row>
    <row r="1650" spans="2:13" s="2" customFormat="1" ht="11.25">
      <c r="B1650" s="53"/>
      <c r="C1650" s="51"/>
      <c r="E1650" s="1"/>
      <c r="F1650" s="1"/>
      <c r="G1650" s="27"/>
      <c r="H1650" s="27"/>
      <c r="I1650" s="37"/>
      <c r="J1650" s="37"/>
      <c r="K1650" s="37"/>
      <c r="L1650" s="24"/>
      <c r="M1650" s="24"/>
    </row>
    <row r="1651" spans="2:13" s="2" customFormat="1" ht="11.25">
      <c r="B1651" s="53"/>
      <c r="C1651" s="51"/>
      <c r="E1651" s="1"/>
      <c r="F1651" s="1"/>
      <c r="G1651" s="27"/>
      <c r="H1651" s="27"/>
      <c r="I1651" s="37"/>
      <c r="J1651" s="37"/>
      <c r="K1651" s="37"/>
      <c r="L1651" s="24"/>
      <c r="M1651" s="24"/>
    </row>
    <row r="1652" spans="2:13" s="2" customFormat="1" ht="11.25">
      <c r="B1652" s="53"/>
      <c r="C1652" s="51"/>
      <c r="E1652" s="1"/>
      <c r="F1652" s="1"/>
      <c r="G1652" s="27"/>
      <c r="H1652" s="27"/>
      <c r="I1652" s="37"/>
      <c r="J1652" s="37"/>
      <c r="K1652" s="37"/>
      <c r="L1652" s="24"/>
      <c r="M1652" s="24"/>
    </row>
    <row r="1653" spans="2:13" s="2" customFormat="1" ht="11.25">
      <c r="B1653" s="53"/>
      <c r="C1653" s="51"/>
      <c r="E1653" s="1"/>
      <c r="F1653" s="1"/>
      <c r="G1653" s="27"/>
      <c r="H1653" s="27"/>
      <c r="I1653" s="37"/>
      <c r="J1653" s="37"/>
      <c r="K1653" s="37"/>
      <c r="L1653" s="24"/>
      <c r="M1653" s="24"/>
    </row>
    <row r="1654" spans="2:13" s="2" customFormat="1" ht="11.25">
      <c r="B1654" s="53"/>
      <c r="C1654" s="51"/>
      <c r="E1654" s="1"/>
      <c r="F1654" s="1"/>
      <c r="G1654" s="27"/>
      <c r="H1654" s="27"/>
      <c r="I1654" s="37"/>
      <c r="J1654" s="37"/>
      <c r="K1654" s="37"/>
      <c r="L1654" s="24"/>
      <c r="M1654" s="24"/>
    </row>
    <row r="1655" spans="2:13" s="2" customFormat="1" ht="11.25">
      <c r="B1655" s="53"/>
      <c r="C1655" s="51"/>
      <c r="E1655" s="1"/>
      <c r="F1655" s="1"/>
      <c r="G1655" s="27"/>
      <c r="H1655" s="27"/>
      <c r="I1655" s="37"/>
      <c r="J1655" s="37"/>
      <c r="K1655" s="37"/>
      <c r="L1655" s="24"/>
      <c r="M1655" s="24"/>
    </row>
    <row r="1656" spans="2:13" s="2" customFormat="1" ht="11.25">
      <c r="B1656" s="53"/>
      <c r="C1656" s="51"/>
      <c r="E1656" s="1"/>
      <c r="F1656" s="1"/>
      <c r="G1656" s="27"/>
      <c r="H1656" s="27"/>
      <c r="I1656" s="37"/>
      <c r="J1656" s="37"/>
      <c r="K1656" s="37"/>
      <c r="L1656" s="24"/>
      <c r="M1656" s="24"/>
    </row>
    <row r="1657" spans="2:13" s="2" customFormat="1" ht="11.25">
      <c r="B1657" s="53"/>
      <c r="C1657" s="51"/>
      <c r="E1657" s="1"/>
      <c r="F1657" s="1"/>
      <c r="G1657" s="27"/>
      <c r="H1657" s="27"/>
      <c r="I1657" s="37"/>
      <c r="J1657" s="37"/>
      <c r="K1657" s="37"/>
      <c r="L1657" s="24"/>
      <c r="M1657" s="24"/>
    </row>
    <row r="1658" spans="2:13" s="2" customFormat="1" ht="11.25">
      <c r="B1658" s="53"/>
      <c r="C1658" s="51"/>
      <c r="E1658" s="1"/>
      <c r="F1658" s="1"/>
      <c r="G1658" s="27"/>
      <c r="H1658" s="27"/>
      <c r="I1658" s="37"/>
      <c r="J1658" s="37"/>
      <c r="K1658" s="37"/>
      <c r="L1658" s="24"/>
      <c r="M1658" s="24"/>
    </row>
    <row r="1659" spans="2:13" s="2" customFormat="1" ht="11.25">
      <c r="B1659" s="53"/>
      <c r="C1659" s="51"/>
      <c r="E1659" s="1"/>
      <c r="F1659" s="1"/>
      <c r="G1659" s="27"/>
      <c r="H1659" s="27"/>
      <c r="I1659" s="37"/>
      <c r="J1659" s="37"/>
      <c r="K1659" s="37"/>
      <c r="L1659" s="24"/>
      <c r="M1659" s="24"/>
    </row>
    <row r="1660" spans="2:13" s="2" customFormat="1" ht="11.25">
      <c r="B1660" s="53"/>
      <c r="C1660" s="51"/>
      <c r="E1660" s="1"/>
      <c r="F1660" s="1"/>
      <c r="G1660" s="27"/>
      <c r="H1660" s="27"/>
      <c r="I1660" s="37"/>
      <c r="J1660" s="37"/>
      <c r="K1660" s="37"/>
      <c r="L1660" s="24"/>
      <c r="M1660" s="24"/>
    </row>
    <row r="1661" spans="2:13" s="2" customFormat="1" ht="11.25">
      <c r="B1661" s="53"/>
      <c r="C1661" s="51"/>
      <c r="E1661" s="1"/>
      <c r="F1661" s="1"/>
      <c r="G1661" s="27"/>
      <c r="H1661" s="27"/>
      <c r="I1661" s="37"/>
      <c r="J1661" s="37"/>
      <c r="K1661" s="37"/>
      <c r="L1661" s="24"/>
      <c r="M1661" s="24"/>
    </row>
    <row r="1662" spans="2:13" s="2" customFormat="1" ht="11.25">
      <c r="B1662" s="53"/>
      <c r="C1662" s="51"/>
      <c r="E1662" s="1"/>
      <c r="F1662" s="1"/>
      <c r="G1662" s="27"/>
      <c r="H1662" s="27"/>
      <c r="I1662" s="37"/>
      <c r="J1662" s="37"/>
      <c r="K1662" s="37"/>
      <c r="L1662" s="24"/>
      <c r="M1662" s="24"/>
    </row>
    <row r="1663" spans="2:13" s="2" customFormat="1" ht="11.25">
      <c r="B1663" s="53"/>
      <c r="C1663" s="51"/>
      <c r="E1663" s="1"/>
      <c r="F1663" s="1"/>
      <c r="G1663" s="27"/>
      <c r="H1663" s="27"/>
      <c r="I1663" s="37"/>
      <c r="J1663" s="37"/>
      <c r="K1663" s="37"/>
      <c r="L1663" s="24"/>
      <c r="M1663" s="24"/>
    </row>
    <row r="1664" spans="2:13" s="2" customFormat="1" ht="11.25">
      <c r="B1664" s="53"/>
      <c r="C1664" s="51"/>
      <c r="E1664" s="1"/>
      <c r="F1664" s="1"/>
      <c r="G1664" s="27"/>
      <c r="H1664" s="27"/>
      <c r="I1664" s="37"/>
      <c r="J1664" s="37"/>
      <c r="K1664" s="37"/>
      <c r="L1664" s="24"/>
      <c r="M1664" s="24"/>
    </row>
    <row r="1665" spans="2:13" s="2" customFormat="1" ht="11.25">
      <c r="B1665" s="53"/>
      <c r="C1665" s="51"/>
      <c r="E1665" s="1"/>
      <c r="F1665" s="1"/>
      <c r="G1665" s="27"/>
      <c r="H1665" s="27"/>
      <c r="I1665" s="37"/>
      <c r="J1665" s="37"/>
      <c r="K1665" s="37"/>
      <c r="L1665" s="24"/>
      <c r="M1665" s="24"/>
    </row>
    <row r="1666" spans="2:13" s="2" customFormat="1" ht="11.25">
      <c r="B1666" s="53"/>
      <c r="C1666" s="51"/>
      <c r="E1666" s="1"/>
      <c r="F1666" s="1"/>
      <c r="G1666" s="27"/>
      <c r="H1666" s="27"/>
      <c r="I1666" s="37"/>
      <c r="J1666" s="37"/>
      <c r="K1666" s="37"/>
      <c r="L1666" s="24"/>
      <c r="M1666" s="24"/>
    </row>
    <row r="1667" spans="2:13" s="2" customFormat="1" ht="11.25">
      <c r="B1667" s="53"/>
      <c r="C1667" s="51"/>
      <c r="E1667" s="1"/>
      <c r="F1667" s="1"/>
      <c r="G1667" s="27"/>
      <c r="H1667" s="27"/>
      <c r="I1667" s="37"/>
      <c r="J1667" s="37"/>
      <c r="K1667" s="37"/>
      <c r="L1667" s="24"/>
      <c r="M1667" s="24"/>
    </row>
    <row r="1668" spans="2:13" s="2" customFormat="1" ht="11.25">
      <c r="B1668" s="53"/>
      <c r="C1668" s="51"/>
      <c r="E1668" s="1"/>
      <c r="F1668" s="1"/>
      <c r="G1668" s="27"/>
      <c r="H1668" s="27"/>
      <c r="I1668" s="37"/>
      <c r="J1668" s="37"/>
      <c r="K1668" s="37"/>
      <c r="L1668" s="24"/>
      <c r="M1668" s="24"/>
    </row>
    <row r="1669" spans="2:13" s="2" customFormat="1" ht="11.25">
      <c r="B1669" s="53"/>
      <c r="C1669" s="51"/>
      <c r="E1669" s="1"/>
      <c r="F1669" s="1"/>
      <c r="G1669" s="27"/>
      <c r="H1669" s="27"/>
      <c r="I1669" s="37"/>
      <c r="J1669" s="37"/>
      <c r="K1669" s="37"/>
      <c r="L1669" s="24"/>
      <c r="M1669" s="24"/>
    </row>
    <row r="1670" spans="2:13" s="2" customFormat="1" ht="11.25">
      <c r="B1670" s="53"/>
      <c r="C1670" s="51"/>
      <c r="E1670" s="1"/>
      <c r="F1670" s="1"/>
      <c r="G1670" s="27"/>
      <c r="H1670" s="27"/>
      <c r="I1670" s="37"/>
      <c r="J1670" s="37"/>
      <c r="K1670" s="37"/>
      <c r="L1670" s="24"/>
      <c r="M1670" s="24"/>
    </row>
    <row r="1671" spans="2:13" s="2" customFormat="1" ht="11.25">
      <c r="B1671" s="53"/>
      <c r="C1671" s="51"/>
      <c r="E1671" s="1"/>
      <c r="F1671" s="1"/>
      <c r="G1671" s="27"/>
      <c r="H1671" s="27"/>
      <c r="I1671" s="37"/>
      <c r="J1671" s="37"/>
      <c r="K1671" s="37"/>
      <c r="L1671" s="24"/>
      <c r="M1671" s="24"/>
    </row>
    <row r="1672" spans="2:13" s="2" customFormat="1" ht="11.25">
      <c r="B1672" s="53"/>
      <c r="C1672" s="51"/>
      <c r="E1672" s="1"/>
      <c r="F1672" s="1"/>
      <c r="G1672" s="27"/>
      <c r="H1672" s="27"/>
      <c r="I1672" s="37"/>
      <c r="J1672" s="37"/>
      <c r="K1672" s="37"/>
      <c r="L1672" s="24"/>
      <c r="M1672" s="24"/>
    </row>
    <row r="1673" spans="2:13" s="2" customFormat="1" ht="11.25">
      <c r="B1673" s="53"/>
      <c r="C1673" s="51"/>
      <c r="E1673" s="1"/>
      <c r="F1673" s="1"/>
      <c r="G1673" s="27"/>
      <c r="H1673" s="27"/>
      <c r="I1673" s="37"/>
      <c r="J1673" s="37"/>
      <c r="K1673" s="37"/>
      <c r="L1673" s="24"/>
      <c r="M1673" s="24"/>
    </row>
    <row r="1674" spans="2:13" s="2" customFormat="1" ht="11.25">
      <c r="B1674" s="53"/>
      <c r="C1674" s="51"/>
      <c r="E1674" s="1"/>
      <c r="F1674" s="1"/>
      <c r="G1674" s="27"/>
      <c r="H1674" s="27"/>
      <c r="I1674" s="37"/>
      <c r="J1674" s="37"/>
      <c r="K1674" s="37"/>
      <c r="L1674" s="24"/>
      <c r="M1674" s="24"/>
    </row>
    <row r="1675" spans="2:13" s="2" customFormat="1" ht="11.25">
      <c r="B1675" s="53"/>
      <c r="C1675" s="51"/>
      <c r="E1675" s="1"/>
      <c r="F1675" s="1"/>
      <c r="G1675" s="27"/>
      <c r="H1675" s="27"/>
      <c r="I1675" s="37"/>
      <c r="J1675" s="37"/>
      <c r="K1675" s="37"/>
      <c r="L1675" s="24"/>
      <c r="M1675" s="24"/>
    </row>
    <row r="1676" spans="2:13" s="2" customFormat="1" ht="11.25">
      <c r="B1676" s="53"/>
      <c r="C1676" s="51"/>
      <c r="E1676" s="1"/>
      <c r="F1676" s="1"/>
      <c r="G1676" s="27"/>
      <c r="H1676" s="27"/>
      <c r="I1676" s="37"/>
      <c r="J1676" s="37"/>
      <c r="K1676" s="37"/>
      <c r="L1676" s="24"/>
      <c r="M1676" s="24"/>
    </row>
    <row r="1677" spans="2:13" s="2" customFormat="1" ht="11.25">
      <c r="B1677" s="53"/>
      <c r="C1677" s="51"/>
      <c r="E1677" s="1"/>
      <c r="F1677" s="1"/>
      <c r="G1677" s="27"/>
      <c r="H1677" s="27"/>
      <c r="I1677" s="37"/>
      <c r="J1677" s="37"/>
      <c r="K1677" s="37"/>
      <c r="L1677" s="24"/>
      <c r="M1677" s="24"/>
    </row>
    <row r="1678" spans="2:13" s="2" customFormat="1" ht="11.25">
      <c r="B1678" s="53"/>
      <c r="C1678" s="51"/>
      <c r="E1678" s="1"/>
      <c r="F1678" s="1"/>
      <c r="G1678" s="27"/>
      <c r="H1678" s="27"/>
      <c r="I1678" s="37"/>
      <c r="J1678" s="37"/>
      <c r="K1678" s="37"/>
      <c r="L1678" s="24"/>
      <c r="M1678" s="24"/>
    </row>
    <row r="1679" spans="2:13" s="2" customFormat="1" ht="11.25">
      <c r="B1679" s="53"/>
      <c r="C1679" s="51"/>
      <c r="E1679" s="1"/>
      <c r="F1679" s="1"/>
      <c r="G1679" s="27"/>
      <c r="H1679" s="27"/>
      <c r="I1679" s="37"/>
      <c r="J1679" s="37"/>
      <c r="K1679" s="37"/>
      <c r="L1679" s="24"/>
      <c r="M1679" s="24"/>
    </row>
    <row r="1680" spans="2:13" s="2" customFormat="1" ht="11.25">
      <c r="B1680" s="53"/>
      <c r="C1680" s="51"/>
      <c r="E1680" s="1"/>
      <c r="F1680" s="1"/>
      <c r="G1680" s="27"/>
      <c r="H1680" s="27"/>
      <c r="I1680" s="37"/>
      <c r="J1680" s="37"/>
      <c r="K1680" s="37"/>
      <c r="L1680" s="24"/>
      <c r="M1680" s="24"/>
    </row>
    <row r="1681" spans="2:13" s="2" customFormat="1" ht="11.25">
      <c r="B1681" s="53"/>
      <c r="C1681" s="51"/>
      <c r="E1681" s="1"/>
      <c r="F1681" s="1"/>
      <c r="G1681" s="27"/>
      <c r="H1681" s="27"/>
      <c r="I1681" s="37"/>
      <c r="J1681" s="37"/>
      <c r="K1681" s="37"/>
      <c r="L1681" s="24"/>
      <c r="M1681" s="24"/>
    </row>
    <row r="1682" spans="2:13" s="2" customFormat="1" ht="11.25">
      <c r="B1682" s="53"/>
      <c r="C1682" s="51"/>
      <c r="E1682" s="1"/>
      <c r="F1682" s="1"/>
      <c r="G1682" s="27"/>
      <c r="H1682" s="27"/>
      <c r="I1682" s="37"/>
      <c r="J1682" s="37"/>
      <c r="K1682" s="37"/>
      <c r="L1682" s="24"/>
      <c r="M1682" s="24"/>
    </row>
    <row r="1683" spans="2:13" s="2" customFormat="1" ht="11.25">
      <c r="B1683" s="53"/>
      <c r="C1683" s="51"/>
      <c r="E1683" s="1"/>
      <c r="F1683" s="1"/>
      <c r="G1683" s="27"/>
      <c r="H1683" s="27"/>
      <c r="I1683" s="37"/>
      <c r="J1683" s="37"/>
      <c r="K1683" s="37"/>
      <c r="L1683" s="24"/>
      <c r="M1683" s="24"/>
    </row>
    <row r="1684" spans="2:13" s="2" customFormat="1" ht="11.25">
      <c r="B1684" s="53"/>
      <c r="C1684" s="51"/>
      <c r="E1684" s="1"/>
      <c r="F1684" s="1"/>
      <c r="G1684" s="27"/>
      <c r="H1684" s="27"/>
      <c r="I1684" s="37"/>
      <c r="J1684" s="37"/>
      <c r="K1684" s="37"/>
      <c r="L1684" s="24"/>
      <c r="M1684" s="24"/>
    </row>
    <row r="1685" spans="2:13" s="2" customFormat="1" ht="11.25">
      <c r="B1685" s="53"/>
      <c r="C1685" s="51"/>
      <c r="E1685" s="1"/>
      <c r="F1685" s="1"/>
      <c r="G1685" s="27"/>
      <c r="H1685" s="27"/>
      <c r="I1685" s="37"/>
      <c r="J1685" s="37"/>
      <c r="K1685" s="37"/>
      <c r="L1685" s="24"/>
      <c r="M1685" s="24"/>
    </row>
    <row r="1686" spans="2:13" s="2" customFormat="1" ht="11.25">
      <c r="B1686" s="53"/>
      <c r="C1686" s="51"/>
      <c r="E1686" s="1"/>
      <c r="F1686" s="1"/>
      <c r="G1686" s="27"/>
      <c r="H1686" s="27"/>
      <c r="I1686" s="37"/>
      <c r="J1686" s="37"/>
      <c r="K1686" s="37"/>
      <c r="L1686" s="24"/>
      <c r="M1686" s="24"/>
    </row>
    <row r="1687" spans="2:13" s="2" customFormat="1" ht="11.25">
      <c r="B1687" s="53"/>
      <c r="C1687" s="51"/>
      <c r="E1687" s="1"/>
      <c r="F1687" s="1"/>
      <c r="G1687" s="27"/>
      <c r="H1687" s="27"/>
      <c r="I1687" s="37"/>
      <c r="J1687" s="37"/>
      <c r="K1687" s="37"/>
      <c r="L1687" s="24"/>
      <c r="M1687" s="24"/>
    </row>
    <row r="1688" spans="2:13" s="2" customFormat="1" ht="11.25">
      <c r="B1688" s="53"/>
      <c r="C1688" s="51"/>
      <c r="E1688" s="1"/>
      <c r="F1688" s="1"/>
      <c r="G1688" s="27"/>
      <c r="H1688" s="27"/>
      <c r="I1688" s="37"/>
      <c r="J1688" s="37"/>
      <c r="K1688" s="37"/>
      <c r="L1688" s="24"/>
      <c r="M1688" s="24"/>
    </row>
    <row r="1689" spans="2:13" s="2" customFormat="1" ht="11.25">
      <c r="B1689" s="53"/>
      <c r="C1689" s="51"/>
      <c r="E1689" s="1"/>
      <c r="F1689" s="1"/>
      <c r="G1689" s="27"/>
      <c r="H1689" s="27"/>
      <c r="I1689" s="37"/>
      <c r="J1689" s="37"/>
      <c r="K1689" s="37"/>
      <c r="L1689" s="24"/>
      <c r="M1689" s="24"/>
    </row>
    <row r="1690" spans="2:13" s="2" customFormat="1" ht="11.25">
      <c r="B1690" s="53"/>
      <c r="C1690" s="51"/>
      <c r="E1690" s="1"/>
      <c r="F1690" s="1"/>
      <c r="G1690" s="27"/>
      <c r="H1690" s="27"/>
      <c r="I1690" s="37"/>
      <c r="J1690" s="37"/>
      <c r="K1690" s="37"/>
      <c r="L1690" s="24"/>
      <c r="M1690" s="24"/>
    </row>
    <row r="1691" spans="2:13" s="2" customFormat="1" ht="11.25">
      <c r="B1691" s="53"/>
      <c r="C1691" s="51"/>
      <c r="E1691" s="1"/>
      <c r="F1691" s="1"/>
      <c r="G1691" s="27"/>
      <c r="H1691" s="27"/>
      <c r="I1691" s="37"/>
      <c r="J1691" s="37"/>
      <c r="K1691" s="37"/>
      <c r="L1691" s="24"/>
      <c r="M1691" s="24"/>
    </row>
    <row r="1692" spans="2:13" s="2" customFormat="1" ht="11.25">
      <c r="B1692" s="53"/>
      <c r="C1692" s="51"/>
      <c r="E1692" s="1"/>
      <c r="F1692" s="1"/>
      <c r="G1692" s="27"/>
      <c r="H1692" s="27"/>
      <c r="I1692" s="37"/>
      <c r="J1692" s="37"/>
      <c r="K1692" s="37"/>
      <c r="L1692" s="24"/>
      <c r="M1692" s="24"/>
    </row>
    <row r="1693" spans="2:13" s="2" customFormat="1" ht="11.25">
      <c r="B1693" s="53"/>
      <c r="C1693" s="51"/>
      <c r="E1693" s="1"/>
      <c r="F1693" s="1"/>
      <c r="G1693" s="27"/>
      <c r="H1693" s="27"/>
      <c r="I1693" s="37"/>
      <c r="J1693" s="37"/>
      <c r="K1693" s="37"/>
      <c r="L1693" s="24"/>
      <c r="M1693" s="24"/>
    </row>
    <row r="1694" spans="2:13" s="2" customFormat="1" ht="11.25">
      <c r="B1694" s="53"/>
      <c r="C1694" s="51"/>
      <c r="E1694" s="1"/>
      <c r="F1694" s="1"/>
      <c r="G1694" s="27"/>
      <c r="H1694" s="27"/>
      <c r="I1694" s="37"/>
      <c r="J1694" s="37"/>
      <c r="K1694" s="37"/>
      <c r="L1694" s="24"/>
      <c r="M1694" s="24"/>
    </row>
    <row r="1695" spans="2:13" s="2" customFormat="1" ht="11.25">
      <c r="B1695" s="53"/>
      <c r="C1695" s="51"/>
      <c r="E1695" s="1"/>
      <c r="F1695" s="1"/>
      <c r="G1695" s="27"/>
      <c r="H1695" s="27"/>
      <c r="I1695" s="37"/>
      <c r="J1695" s="37"/>
      <c r="K1695" s="37"/>
      <c r="L1695" s="24"/>
      <c r="M1695" s="24"/>
    </row>
    <row r="1696" spans="2:13" s="2" customFormat="1" ht="11.25">
      <c r="B1696" s="53"/>
      <c r="C1696" s="51"/>
      <c r="E1696" s="1"/>
      <c r="F1696" s="1"/>
      <c r="G1696" s="27"/>
      <c r="H1696" s="27"/>
      <c r="I1696" s="37"/>
      <c r="J1696" s="37"/>
      <c r="K1696" s="37"/>
      <c r="L1696" s="24"/>
      <c r="M1696" s="24"/>
    </row>
    <row r="1697" spans="2:13" s="2" customFormat="1" ht="11.25">
      <c r="B1697" s="53"/>
      <c r="C1697" s="51"/>
      <c r="E1697" s="1"/>
      <c r="F1697" s="1"/>
      <c r="G1697" s="27"/>
      <c r="H1697" s="27"/>
      <c r="I1697" s="37"/>
      <c r="J1697" s="37"/>
      <c r="K1697" s="37"/>
      <c r="L1697" s="24"/>
      <c r="M1697" s="24"/>
    </row>
    <row r="1698" spans="2:13" s="2" customFormat="1" ht="11.25">
      <c r="B1698" s="53"/>
      <c r="C1698" s="51"/>
      <c r="E1698" s="1"/>
      <c r="F1698" s="1"/>
      <c r="G1698" s="27"/>
      <c r="H1698" s="27"/>
      <c r="I1698" s="37"/>
      <c r="J1698" s="37"/>
      <c r="K1698" s="37"/>
      <c r="L1698" s="24"/>
      <c r="M1698" s="24"/>
    </row>
    <row r="1699" spans="2:13" s="2" customFormat="1" ht="11.25">
      <c r="B1699" s="53"/>
      <c r="C1699" s="51"/>
      <c r="E1699" s="1"/>
      <c r="F1699" s="1"/>
      <c r="G1699" s="27"/>
      <c r="H1699" s="27"/>
      <c r="I1699" s="37"/>
      <c r="J1699" s="37"/>
      <c r="K1699" s="37"/>
      <c r="L1699" s="24"/>
      <c r="M1699" s="24"/>
    </row>
    <row r="1700" spans="2:13" s="2" customFormat="1" ht="11.25">
      <c r="B1700" s="53"/>
      <c r="C1700" s="51"/>
      <c r="E1700" s="1"/>
      <c r="F1700" s="1"/>
      <c r="G1700" s="27"/>
      <c r="H1700" s="27"/>
      <c r="I1700" s="37"/>
      <c r="J1700" s="37"/>
      <c r="K1700" s="37"/>
      <c r="L1700" s="24"/>
      <c r="M1700" s="24"/>
    </row>
    <row r="1701" spans="2:13" s="2" customFormat="1" ht="11.25">
      <c r="B1701" s="53"/>
      <c r="C1701" s="51"/>
      <c r="E1701" s="1"/>
      <c r="F1701" s="1"/>
      <c r="G1701" s="27"/>
      <c r="H1701" s="27"/>
      <c r="I1701" s="37"/>
      <c r="J1701" s="37"/>
      <c r="K1701" s="37"/>
      <c r="L1701" s="24"/>
      <c r="M1701" s="24"/>
    </row>
    <row r="1702" spans="2:13" s="2" customFormat="1" ht="11.25">
      <c r="B1702" s="53"/>
      <c r="C1702" s="51"/>
      <c r="E1702" s="1"/>
      <c r="F1702" s="1"/>
      <c r="G1702" s="27"/>
      <c r="H1702" s="27"/>
      <c r="I1702" s="37"/>
      <c r="J1702" s="37"/>
      <c r="K1702" s="37"/>
      <c r="L1702" s="24"/>
      <c r="M1702" s="24"/>
    </row>
    <row r="1703" spans="2:13" s="2" customFormat="1" ht="11.25">
      <c r="B1703" s="53"/>
      <c r="C1703" s="51"/>
      <c r="E1703" s="1"/>
      <c r="F1703" s="1"/>
      <c r="G1703" s="27"/>
      <c r="H1703" s="27"/>
      <c r="I1703" s="37"/>
      <c r="J1703" s="37"/>
      <c r="K1703" s="37"/>
      <c r="L1703" s="24"/>
      <c r="M1703" s="24"/>
    </row>
    <row r="1704" spans="2:13" s="2" customFormat="1" ht="11.25">
      <c r="B1704" s="53"/>
      <c r="C1704" s="51"/>
      <c r="E1704" s="1"/>
      <c r="F1704" s="1"/>
      <c r="G1704" s="27"/>
      <c r="H1704" s="27"/>
      <c r="I1704" s="37"/>
      <c r="J1704" s="37"/>
      <c r="K1704" s="37"/>
      <c r="L1704" s="24"/>
      <c r="M1704" s="24"/>
    </row>
    <row r="1705" spans="2:13" s="2" customFormat="1" ht="11.25">
      <c r="B1705" s="53"/>
      <c r="C1705" s="51"/>
      <c r="E1705" s="1"/>
      <c r="F1705" s="1"/>
      <c r="G1705" s="27"/>
      <c r="H1705" s="27"/>
      <c r="I1705" s="37"/>
      <c r="J1705" s="37"/>
      <c r="K1705" s="37"/>
      <c r="L1705" s="24"/>
      <c r="M1705" s="24"/>
    </row>
    <row r="1706" spans="2:13" s="2" customFormat="1" ht="11.25">
      <c r="B1706" s="53"/>
      <c r="C1706" s="51"/>
      <c r="E1706" s="1"/>
      <c r="F1706" s="1"/>
      <c r="G1706" s="27"/>
      <c r="H1706" s="27"/>
      <c r="I1706" s="37"/>
      <c r="J1706" s="37"/>
      <c r="K1706" s="37"/>
      <c r="L1706" s="24"/>
      <c r="M1706" s="24"/>
    </row>
    <row r="1707" spans="2:13" s="2" customFormat="1" ht="11.25">
      <c r="B1707" s="53"/>
      <c r="C1707" s="51"/>
      <c r="E1707" s="1"/>
      <c r="F1707" s="1"/>
      <c r="G1707" s="27"/>
      <c r="H1707" s="27"/>
      <c r="I1707" s="37"/>
      <c r="J1707" s="37"/>
      <c r="K1707" s="37"/>
      <c r="L1707" s="24"/>
      <c r="M1707" s="24"/>
    </row>
    <row r="1708" spans="2:13" s="2" customFormat="1" ht="11.25">
      <c r="B1708" s="53"/>
      <c r="C1708" s="51"/>
      <c r="E1708" s="1"/>
      <c r="F1708" s="1"/>
      <c r="G1708" s="27"/>
      <c r="H1708" s="27"/>
      <c r="I1708" s="37"/>
      <c r="J1708" s="37"/>
      <c r="K1708" s="37"/>
      <c r="L1708" s="24"/>
      <c r="M1708" s="24"/>
    </row>
    <row r="1709" spans="2:13" s="2" customFormat="1" ht="11.25">
      <c r="B1709" s="53"/>
      <c r="C1709" s="51"/>
      <c r="E1709" s="1"/>
      <c r="F1709" s="1"/>
      <c r="G1709" s="27"/>
      <c r="H1709" s="27"/>
      <c r="I1709" s="37"/>
      <c r="J1709" s="37"/>
      <c r="K1709" s="37"/>
      <c r="L1709" s="24"/>
      <c r="M1709" s="24"/>
    </row>
    <row r="1710" spans="2:13" s="2" customFormat="1" ht="11.25">
      <c r="B1710" s="53"/>
      <c r="C1710" s="51"/>
      <c r="E1710" s="1"/>
      <c r="F1710" s="1"/>
      <c r="G1710" s="27"/>
      <c r="H1710" s="27"/>
      <c r="I1710" s="37"/>
      <c r="J1710" s="37"/>
      <c r="K1710" s="37"/>
      <c r="L1710" s="24"/>
      <c r="M1710" s="24"/>
    </row>
    <row r="1711" spans="2:13" s="2" customFormat="1" ht="11.25">
      <c r="B1711" s="53"/>
      <c r="C1711" s="51"/>
      <c r="E1711" s="1"/>
      <c r="F1711" s="1"/>
      <c r="G1711" s="27"/>
      <c r="H1711" s="27"/>
      <c r="I1711" s="37"/>
      <c r="J1711" s="37"/>
      <c r="K1711" s="37"/>
      <c r="L1711" s="24"/>
      <c r="M1711" s="24"/>
    </row>
    <row r="1712" spans="2:13" s="2" customFormat="1" ht="11.25">
      <c r="B1712" s="53"/>
      <c r="C1712" s="51"/>
      <c r="E1712" s="1"/>
      <c r="F1712" s="1"/>
      <c r="G1712" s="27"/>
      <c r="H1712" s="27"/>
      <c r="I1712" s="37"/>
      <c r="J1712" s="37"/>
      <c r="K1712" s="37"/>
      <c r="L1712" s="24"/>
      <c r="M1712" s="24"/>
    </row>
    <row r="1713" spans="2:13" s="2" customFormat="1" ht="11.25">
      <c r="B1713" s="53"/>
      <c r="C1713" s="51"/>
      <c r="E1713" s="1"/>
      <c r="F1713" s="1"/>
      <c r="G1713" s="27"/>
      <c r="H1713" s="27"/>
      <c r="I1713" s="37"/>
      <c r="J1713" s="37"/>
      <c r="K1713" s="37"/>
      <c r="L1713" s="24"/>
      <c r="M1713" s="24"/>
    </row>
    <row r="1714" spans="2:13" s="2" customFormat="1" ht="11.25">
      <c r="B1714" s="53"/>
      <c r="C1714" s="51"/>
      <c r="E1714" s="1"/>
      <c r="F1714" s="1"/>
      <c r="G1714" s="27"/>
      <c r="H1714" s="27"/>
      <c r="I1714" s="37"/>
      <c r="J1714" s="37"/>
      <c r="K1714" s="37"/>
      <c r="L1714" s="24"/>
      <c r="M1714" s="24"/>
    </row>
    <row r="1715" spans="2:13" s="2" customFormat="1" ht="11.25">
      <c r="B1715" s="53"/>
      <c r="C1715" s="51"/>
      <c r="E1715" s="1"/>
      <c r="F1715" s="1"/>
      <c r="G1715" s="27"/>
      <c r="H1715" s="27"/>
      <c r="I1715" s="37"/>
      <c r="J1715" s="37"/>
      <c r="K1715" s="37"/>
      <c r="L1715" s="24"/>
      <c r="M1715" s="24"/>
    </row>
    <row r="1716" spans="2:13" s="2" customFormat="1" ht="11.25">
      <c r="B1716" s="53"/>
      <c r="C1716" s="51"/>
      <c r="E1716" s="1"/>
      <c r="F1716" s="1"/>
      <c r="G1716" s="27"/>
      <c r="H1716" s="27"/>
      <c r="I1716" s="37"/>
      <c r="J1716" s="37"/>
      <c r="K1716" s="37"/>
      <c r="L1716" s="24"/>
      <c r="M1716" s="24"/>
    </row>
    <row r="1717" spans="2:13" s="2" customFormat="1" ht="11.25">
      <c r="B1717" s="53"/>
      <c r="C1717" s="51"/>
      <c r="E1717" s="1"/>
      <c r="F1717" s="1"/>
      <c r="G1717" s="27"/>
      <c r="H1717" s="27"/>
      <c r="I1717" s="37"/>
      <c r="J1717" s="37"/>
      <c r="K1717" s="37"/>
      <c r="L1717" s="24"/>
      <c r="M1717" s="24"/>
    </row>
    <row r="1718" spans="2:13" s="2" customFormat="1" ht="11.25">
      <c r="B1718" s="53"/>
      <c r="C1718" s="51"/>
      <c r="E1718" s="1"/>
      <c r="F1718" s="1"/>
      <c r="G1718" s="27"/>
      <c r="H1718" s="27"/>
      <c r="I1718" s="37"/>
      <c r="J1718" s="37"/>
      <c r="K1718" s="37"/>
      <c r="L1718" s="24"/>
      <c r="M1718" s="24"/>
    </row>
    <row r="1719" spans="2:13" s="2" customFormat="1" ht="11.25">
      <c r="B1719" s="53"/>
      <c r="C1719" s="51"/>
      <c r="E1719" s="1"/>
      <c r="F1719" s="1"/>
      <c r="G1719" s="27"/>
      <c r="H1719" s="27"/>
      <c r="I1719" s="37"/>
      <c r="J1719" s="37"/>
      <c r="K1719" s="37"/>
      <c r="L1719" s="24"/>
      <c r="M1719" s="24"/>
    </row>
    <row r="1720" spans="2:13" s="2" customFormat="1" ht="11.25">
      <c r="B1720" s="53"/>
      <c r="C1720" s="51"/>
      <c r="E1720" s="1"/>
      <c r="F1720" s="1"/>
      <c r="G1720" s="27"/>
      <c r="H1720" s="27"/>
      <c r="I1720" s="37"/>
      <c r="J1720" s="37"/>
      <c r="K1720" s="37"/>
      <c r="L1720" s="24"/>
      <c r="M1720" s="24"/>
    </row>
    <row r="1721" spans="2:13" s="2" customFormat="1" ht="11.25">
      <c r="B1721" s="53"/>
      <c r="C1721" s="51"/>
      <c r="E1721" s="1"/>
      <c r="F1721" s="1"/>
      <c r="G1721" s="27"/>
      <c r="H1721" s="27"/>
      <c r="I1721" s="37"/>
      <c r="J1721" s="37"/>
      <c r="K1721" s="37"/>
      <c r="L1721" s="24"/>
      <c r="M1721" s="24"/>
    </row>
    <row r="1722" spans="2:13" s="2" customFormat="1" ht="11.25">
      <c r="B1722" s="53"/>
      <c r="C1722" s="51"/>
      <c r="E1722" s="1"/>
      <c r="F1722" s="1"/>
      <c r="G1722" s="27"/>
      <c r="H1722" s="27"/>
      <c r="I1722" s="37"/>
      <c r="J1722" s="37"/>
      <c r="K1722" s="37"/>
      <c r="L1722" s="24"/>
      <c r="M1722" s="24"/>
    </row>
    <row r="1723" spans="2:13" s="2" customFormat="1" ht="11.25">
      <c r="B1723" s="53"/>
      <c r="C1723" s="51"/>
      <c r="E1723" s="1"/>
      <c r="F1723" s="1"/>
      <c r="G1723" s="27"/>
      <c r="H1723" s="27"/>
      <c r="I1723" s="37"/>
      <c r="J1723" s="37"/>
      <c r="K1723" s="37"/>
      <c r="L1723" s="24"/>
      <c r="M1723" s="24"/>
    </row>
    <row r="1724" spans="2:13" s="2" customFormat="1" ht="11.25">
      <c r="B1724" s="53"/>
      <c r="C1724" s="51"/>
      <c r="E1724" s="1"/>
      <c r="F1724" s="1"/>
      <c r="G1724" s="27"/>
      <c r="H1724" s="27"/>
      <c r="I1724" s="37"/>
      <c r="J1724" s="37"/>
      <c r="K1724" s="37"/>
      <c r="L1724" s="24"/>
      <c r="M1724" s="24"/>
    </row>
    <row r="1725" spans="2:13" s="2" customFormat="1" ht="11.25">
      <c r="B1725" s="53"/>
      <c r="C1725" s="51"/>
      <c r="E1725" s="1"/>
      <c r="F1725" s="1"/>
      <c r="G1725" s="27"/>
      <c r="H1725" s="27"/>
      <c r="I1725" s="37"/>
      <c r="J1725" s="37"/>
      <c r="K1725" s="37"/>
      <c r="L1725" s="24"/>
      <c r="M1725" s="24"/>
    </row>
    <row r="1726" spans="2:13" s="2" customFormat="1" ht="11.25">
      <c r="B1726" s="53"/>
      <c r="C1726" s="51"/>
      <c r="E1726" s="1"/>
      <c r="F1726" s="1"/>
      <c r="G1726" s="27"/>
      <c r="H1726" s="27"/>
      <c r="I1726" s="37"/>
      <c r="J1726" s="37"/>
      <c r="K1726" s="37"/>
      <c r="L1726" s="24"/>
      <c r="M1726" s="24"/>
    </row>
    <row r="1727" spans="2:13" s="2" customFormat="1" ht="11.25">
      <c r="B1727" s="53"/>
      <c r="C1727" s="51"/>
      <c r="E1727" s="1"/>
      <c r="F1727" s="1"/>
      <c r="G1727" s="27"/>
      <c r="H1727" s="27"/>
      <c r="I1727" s="37"/>
      <c r="J1727" s="37"/>
      <c r="K1727" s="37"/>
      <c r="L1727" s="24"/>
      <c r="M1727" s="24"/>
    </row>
    <row r="1728" spans="2:13" s="2" customFormat="1" ht="11.25">
      <c r="B1728" s="53"/>
      <c r="C1728" s="51"/>
      <c r="E1728" s="1"/>
      <c r="F1728" s="1"/>
      <c r="G1728" s="27"/>
      <c r="H1728" s="27"/>
      <c r="I1728" s="37"/>
      <c r="J1728" s="37"/>
      <c r="K1728" s="37"/>
      <c r="L1728" s="24"/>
      <c r="M1728" s="24"/>
    </row>
    <row r="1729" spans="2:13" s="2" customFormat="1" ht="11.25">
      <c r="B1729" s="53"/>
      <c r="C1729" s="51"/>
      <c r="E1729" s="1"/>
      <c r="F1729" s="1"/>
      <c r="G1729" s="27"/>
      <c r="H1729" s="27"/>
      <c r="I1729" s="37"/>
      <c r="J1729" s="37"/>
      <c r="K1729" s="37"/>
      <c r="L1729" s="24"/>
      <c r="M1729" s="24"/>
    </row>
    <row r="1730" spans="2:13" s="2" customFormat="1" ht="11.25">
      <c r="B1730" s="53"/>
      <c r="C1730" s="51"/>
      <c r="E1730" s="1"/>
      <c r="F1730" s="1"/>
      <c r="G1730" s="27"/>
      <c r="H1730" s="27"/>
      <c r="I1730" s="37"/>
      <c r="J1730" s="37"/>
      <c r="K1730" s="37"/>
      <c r="L1730" s="24"/>
      <c r="M1730" s="24"/>
    </row>
    <row r="1731" spans="2:13" s="2" customFormat="1" ht="11.25">
      <c r="B1731" s="53"/>
      <c r="C1731" s="51"/>
      <c r="E1731" s="1"/>
      <c r="F1731" s="1"/>
      <c r="G1731" s="27"/>
      <c r="H1731" s="27"/>
      <c r="I1731" s="37"/>
      <c r="J1731" s="37"/>
      <c r="K1731" s="37"/>
      <c r="L1731" s="24"/>
      <c r="M1731" s="24"/>
    </row>
    <row r="1732" spans="2:13" s="2" customFormat="1" ht="11.25">
      <c r="B1732" s="53"/>
      <c r="C1732" s="51"/>
      <c r="E1732" s="1"/>
      <c r="F1732" s="1"/>
      <c r="G1732" s="27"/>
      <c r="H1732" s="27"/>
      <c r="I1732" s="37"/>
      <c r="J1732" s="37"/>
      <c r="K1732" s="37"/>
      <c r="L1732" s="24"/>
      <c r="M1732" s="24"/>
    </row>
    <row r="1733" spans="2:13" s="2" customFormat="1" ht="11.25">
      <c r="B1733" s="53"/>
      <c r="C1733" s="51"/>
      <c r="E1733" s="1"/>
      <c r="F1733" s="1"/>
      <c r="G1733" s="27"/>
      <c r="H1733" s="27"/>
      <c r="I1733" s="37"/>
      <c r="J1733" s="37"/>
      <c r="K1733" s="37"/>
      <c r="L1733" s="24"/>
      <c r="M1733" s="24"/>
    </row>
    <row r="1734" spans="2:13" s="2" customFormat="1" ht="11.25">
      <c r="B1734" s="53"/>
      <c r="C1734" s="51"/>
      <c r="E1734" s="1"/>
      <c r="F1734" s="1"/>
      <c r="G1734" s="27"/>
      <c r="H1734" s="27"/>
      <c r="I1734" s="37"/>
      <c r="J1734" s="37"/>
      <c r="K1734" s="37"/>
      <c r="L1734" s="24"/>
      <c r="M1734" s="24"/>
    </row>
    <row r="1735" spans="2:13" s="2" customFormat="1" ht="11.25">
      <c r="B1735" s="53"/>
      <c r="C1735" s="51"/>
      <c r="E1735" s="1"/>
      <c r="F1735" s="1"/>
      <c r="G1735" s="27"/>
      <c r="H1735" s="27"/>
      <c r="I1735" s="37"/>
      <c r="J1735" s="37"/>
      <c r="K1735" s="37"/>
      <c r="L1735" s="24"/>
      <c r="M1735" s="24"/>
    </row>
    <row r="1736" spans="2:13" s="2" customFormat="1" ht="11.25">
      <c r="B1736" s="53"/>
      <c r="C1736" s="51"/>
      <c r="E1736" s="1"/>
      <c r="F1736" s="1"/>
      <c r="G1736" s="27"/>
      <c r="H1736" s="27"/>
      <c r="I1736" s="37"/>
      <c r="J1736" s="37"/>
      <c r="K1736" s="37"/>
      <c r="L1736" s="24"/>
      <c r="M1736" s="24"/>
    </row>
    <row r="1737" spans="2:13" s="2" customFormat="1" ht="11.25">
      <c r="B1737" s="53"/>
      <c r="C1737" s="51"/>
      <c r="E1737" s="1"/>
      <c r="F1737" s="1"/>
      <c r="G1737" s="27"/>
      <c r="H1737" s="27"/>
      <c r="I1737" s="37"/>
      <c r="J1737" s="37"/>
      <c r="K1737" s="37"/>
      <c r="L1737" s="24"/>
      <c r="M1737" s="24"/>
    </row>
    <row r="1738" spans="2:13" s="2" customFormat="1" ht="11.25">
      <c r="B1738" s="53"/>
      <c r="C1738" s="51"/>
      <c r="E1738" s="1"/>
      <c r="F1738" s="1"/>
      <c r="G1738" s="27"/>
      <c r="H1738" s="27"/>
      <c r="I1738" s="37"/>
      <c r="J1738" s="37"/>
      <c r="K1738" s="37"/>
      <c r="L1738" s="24"/>
      <c r="M1738" s="24"/>
    </row>
    <row r="1739" spans="2:13" s="2" customFormat="1" ht="11.25">
      <c r="B1739" s="53"/>
      <c r="C1739" s="51"/>
      <c r="E1739" s="1"/>
      <c r="F1739" s="1"/>
      <c r="G1739" s="27"/>
      <c r="H1739" s="27"/>
      <c r="I1739" s="37"/>
      <c r="J1739" s="37"/>
      <c r="K1739" s="37"/>
      <c r="L1739" s="24"/>
      <c r="M1739" s="24"/>
    </row>
    <row r="1740" spans="2:13" s="2" customFormat="1" ht="11.25">
      <c r="B1740" s="53"/>
      <c r="C1740" s="51"/>
      <c r="E1740" s="1"/>
      <c r="F1740" s="1"/>
      <c r="G1740" s="27"/>
      <c r="H1740" s="27"/>
      <c r="I1740" s="37"/>
      <c r="J1740" s="37"/>
      <c r="K1740" s="37"/>
      <c r="L1740" s="24"/>
      <c r="M1740" s="24"/>
    </row>
    <row r="1741" spans="2:13" s="2" customFormat="1" ht="11.25">
      <c r="B1741" s="53"/>
      <c r="C1741" s="51"/>
      <c r="E1741" s="1"/>
      <c r="F1741" s="1"/>
      <c r="G1741" s="27"/>
      <c r="H1741" s="27"/>
      <c r="I1741" s="37"/>
      <c r="J1741" s="37"/>
      <c r="K1741" s="37"/>
      <c r="L1741" s="24"/>
      <c r="M1741" s="24"/>
    </row>
    <row r="1742" spans="2:13" s="2" customFormat="1" ht="11.25">
      <c r="B1742" s="53"/>
      <c r="C1742" s="51"/>
      <c r="E1742" s="1"/>
      <c r="F1742" s="1"/>
      <c r="G1742" s="27"/>
      <c r="H1742" s="27"/>
      <c r="I1742" s="37"/>
      <c r="J1742" s="37"/>
      <c r="K1742" s="37"/>
      <c r="L1742" s="24"/>
      <c r="M1742" s="24"/>
    </row>
    <row r="1743" spans="2:13" s="2" customFormat="1" ht="11.25">
      <c r="B1743" s="53"/>
      <c r="C1743" s="51"/>
      <c r="E1743" s="1"/>
      <c r="F1743" s="1"/>
      <c r="G1743" s="27"/>
      <c r="H1743" s="27"/>
      <c r="I1743" s="37"/>
      <c r="J1743" s="37"/>
      <c r="K1743" s="37"/>
      <c r="L1743" s="24"/>
      <c r="M1743" s="24"/>
    </row>
    <row r="1744" spans="2:13" s="2" customFormat="1" ht="11.25">
      <c r="B1744" s="53"/>
      <c r="C1744" s="51"/>
      <c r="E1744" s="1"/>
      <c r="F1744" s="1"/>
      <c r="G1744" s="27"/>
      <c r="H1744" s="27"/>
      <c r="I1744" s="37"/>
      <c r="J1744" s="37"/>
      <c r="K1744" s="37"/>
      <c r="L1744" s="24"/>
      <c r="M1744" s="24"/>
    </row>
    <row r="1745" spans="2:13" s="2" customFormat="1" ht="11.25">
      <c r="B1745" s="53"/>
      <c r="C1745" s="51"/>
      <c r="E1745" s="1"/>
      <c r="F1745" s="1"/>
      <c r="G1745" s="27"/>
      <c r="H1745" s="27"/>
      <c r="I1745" s="37"/>
      <c r="J1745" s="37"/>
      <c r="K1745" s="37"/>
      <c r="L1745" s="24"/>
      <c r="M1745" s="24"/>
    </row>
    <row r="1746" spans="2:13" s="2" customFormat="1" ht="11.25">
      <c r="B1746" s="53"/>
      <c r="C1746" s="51"/>
      <c r="E1746" s="1"/>
      <c r="F1746" s="1"/>
      <c r="G1746" s="27"/>
      <c r="H1746" s="27"/>
      <c r="I1746" s="37"/>
      <c r="J1746" s="37"/>
      <c r="K1746" s="37"/>
      <c r="L1746" s="24"/>
      <c r="M1746" s="24"/>
    </row>
    <row r="1747" spans="2:13" s="2" customFormat="1" ht="11.25">
      <c r="B1747" s="53"/>
      <c r="C1747" s="51"/>
      <c r="E1747" s="1"/>
      <c r="F1747" s="1"/>
      <c r="G1747" s="27"/>
      <c r="H1747" s="27"/>
      <c r="I1747" s="37"/>
      <c r="J1747" s="37"/>
      <c r="K1747" s="37"/>
      <c r="L1747" s="24"/>
      <c r="M1747" s="24"/>
    </row>
    <row r="1748" spans="2:13" s="2" customFormat="1" ht="11.25">
      <c r="B1748" s="53"/>
      <c r="C1748" s="51"/>
      <c r="E1748" s="1"/>
      <c r="F1748" s="1"/>
      <c r="G1748" s="27"/>
      <c r="H1748" s="27"/>
      <c r="I1748" s="37"/>
      <c r="J1748" s="37"/>
      <c r="K1748" s="37"/>
      <c r="L1748" s="24"/>
      <c r="M1748" s="24"/>
    </row>
    <row r="1749" spans="2:13" s="2" customFormat="1" ht="11.25">
      <c r="B1749" s="53"/>
      <c r="C1749" s="51"/>
      <c r="E1749" s="1"/>
      <c r="F1749" s="1"/>
      <c r="G1749" s="27"/>
      <c r="H1749" s="27"/>
      <c r="I1749" s="37"/>
      <c r="J1749" s="37"/>
      <c r="K1749" s="37"/>
      <c r="L1749" s="24"/>
      <c r="M1749" s="24"/>
    </row>
    <row r="1750" spans="2:13" s="2" customFormat="1" ht="11.25">
      <c r="B1750" s="53"/>
      <c r="C1750" s="51"/>
      <c r="E1750" s="1"/>
      <c r="F1750" s="1"/>
      <c r="G1750" s="27"/>
      <c r="H1750" s="27"/>
      <c r="I1750" s="37"/>
      <c r="J1750" s="37"/>
      <c r="K1750" s="37"/>
      <c r="L1750" s="24"/>
      <c r="M1750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2010-06-10T14:58:58Z</dcterms:modified>
  <cp:category/>
  <cp:version/>
  <cp:contentType/>
  <cp:contentStatus/>
</cp:coreProperties>
</file>