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<sst xmlns="http://schemas.openxmlformats.org/spreadsheetml/2006/main" count="420" uniqueCount="248">
  <si>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</si>
  <si>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</si>
  <si>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</si>
  <si>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</si>
  <si>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</si>
  <si>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</si>
  <si>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</si>
  <si>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</si>
  <si>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</si>
  <si>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</si>
  <si>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</si>
  <si>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</si>
  <si>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</si>
  <si>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</si>
  <si>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</si>
  <si>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</si>
  <si>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</si>
  <si>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</si>
  <si>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</si>
  <si>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</si>
  <si>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</si>
  <si>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</si>
  <si>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</si>
  <si>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</si>
  <si>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</si>
  <si>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</si>
  <si>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</si>
  <si>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</si>
  <si>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</si>
  <si>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</si>
  <si>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</si>
  <si>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</si>
  <si>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</si>
  <si>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</si>
  <si>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</si>
  <si>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</si>
  <si>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</si>
  <si>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</si>
  <si>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</si>
  <si>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</si>
  <si>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</si>
  <si>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</si>
  <si>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</si>
  <si>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</si>
  <si>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</si>
  <si>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</si>
  <si>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</si>
  <si>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</si>
  <si>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</si>
  <si>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</si>
  <si>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320050901</t>
  </si>
  <si>
    <t>1</t>
  </si>
  <si>
    <t>FERGIE HARDWOODS</t>
  </si>
  <si>
    <t>GRAVES, RONALD</t>
  </si>
  <si>
    <t>320021401</t>
  </si>
  <si>
    <t>MCFARLAND DUMP MIX</t>
  </si>
  <si>
    <t>TRIEST FOREST PRODUCTS, INC.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</si>
  <si>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</si>
  <si>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</si>
  <si>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</si>
  <si>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</si>
  <si>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</si>
  <si>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</si>
  <si>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</si>
  <si>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</si>
  <si>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</si>
  <si>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</si>
  <si>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</si>
  <si>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</si>
  <si>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</si>
  <si>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</si>
  <si>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</si>
  <si>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</si>
  <si>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</si>
  <si>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</si>
  <si>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</si>
  <si>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320011201</t>
  </si>
  <si>
    <t>4 PT HARDWOODS</t>
  </si>
  <si>
    <t>320051401</t>
  </si>
  <si>
    <t>MASHEK PATCHES</t>
  </si>
  <si>
    <t>320061201</t>
  </si>
  <si>
    <t>ESCANABA RIVER RD #1</t>
  </si>
  <si>
    <t>LAFLEUR FOREST PRODUCTS, LLC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</si>
  <si>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</si>
  <si>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</si>
  <si>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</si>
  <si>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</si>
  <si>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</si>
  <si>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</si>
  <si>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</si>
  <si>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</si>
  <si>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</si>
  <si>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</si>
  <si>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</si>
  <si>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</si>
  <si>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</si>
  <si>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</si>
  <si>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</si>
  <si>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320181101</t>
  </si>
  <si>
    <t>CARLSHEND HARDWOODS</t>
  </si>
  <si>
    <t>GIGUERE LOGGING, INC.</t>
  </si>
  <si>
    <t>321011301</t>
  </si>
  <si>
    <t>ALGER HARDWOOD SALE</t>
  </si>
  <si>
    <t>HEIDTMAN LOGGING, INC</t>
  </si>
  <si>
    <t>321061301</t>
  </si>
  <si>
    <t>CAMP 11 HIGH LOW</t>
  </si>
  <si>
    <t>321081601</t>
  </si>
  <si>
    <t>TOIVOS COOKSTOVE SBW</t>
  </si>
  <si>
    <t>J. CAREY LOGGING INC</t>
  </si>
  <si>
    <t>321091301</t>
  </si>
  <si>
    <t>DEAD NORTH SALE</t>
  </si>
  <si>
    <t>TIMBER PRODUCTS COMPANY</t>
  </si>
  <si>
    <t>321091401</t>
  </si>
  <si>
    <t>HEMMINGS BLACK SPRUCE</t>
  </si>
  <si>
    <t>321201501</t>
  </si>
  <si>
    <t>CHIEF LAKE SBW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</si>
  <si>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</si>
  <si>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</si>
  <si>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</si>
  <si>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</si>
  <si>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</si>
  <si>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</si>
  <si>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</si>
  <si>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</si>
  <si>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</si>
  <si>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</si>
  <si>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</si>
  <si>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</si>
  <si>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</si>
  <si>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</si>
  <si>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</si>
  <si>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</si>
  <si>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</si>
  <si>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</si>
  <si>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</si>
  <si>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</si>
  <si>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</si>
  <si>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</si>
  <si>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</si>
  <si>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321171301</t>
  </si>
  <si>
    <t>BRYAN OPENING JACK ASPEN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</si>
  <si>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</si>
  <si>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</si>
  <si>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</si>
  <si>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</si>
  <si>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</si>
  <si>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</si>
  <si>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</si>
  <si>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</si>
  <si>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</si>
  <si>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</si>
  <si>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</si>
  <si>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</si>
  <si>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</si>
  <si>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</si>
  <si>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</si>
  <si>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</si>
  <si>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ST JOHN FOREST PRODUCTS, INC.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</si>
  <si>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</si>
  <si>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</si>
  <si>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</si>
  <si>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</si>
  <si>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</si>
  <si>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</si>
  <si>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</si>
  <si>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</si>
  <si>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</si>
  <si>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</si>
  <si>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</si>
  <si>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</si>
  <si>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</si>
  <si>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</si>
  <si>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</si>
  <si>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</si>
  <si>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</si>
  <si>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</si>
  <si>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</si>
  <si>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</si>
  <si>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</si>
  <si>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</si>
  <si>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</si>
  <si>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</si>
  <si>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</si>
  <si>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</si>
  <si>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</si>
  <si>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</si>
  <si>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</si>
  <si>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321151401</t>
  </si>
  <si>
    <t>ELEVEN ELF EAGLE</t>
  </si>
  <si>
    <t>321191401</t>
  </si>
  <si>
    <t>SAND RIVER SOUTH</t>
  </si>
  <si>
    <t>320051601</t>
  </si>
  <si>
    <t>DORSEY BONES HARDWOOD</t>
  </si>
  <si>
    <t>320061501</t>
  </si>
  <si>
    <t>PONDEROSA ROAD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</si>
  <si>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</si>
  <si>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</si>
  <si>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</si>
  <si>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</si>
  <si>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</si>
  <si>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</si>
  <si>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</si>
  <si>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</si>
  <si>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</si>
  <si>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</si>
  <si>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</si>
  <si>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</si>
  <si>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</si>
  <si>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</si>
  <si>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</si>
  <si>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</si>
  <si>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</si>
  <si>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</si>
  <si>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</si>
  <si>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</si>
  <si>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</si>
  <si>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LONGYEAR, J.M., LLC</t>
  </si>
  <si>
    <t>321181401</t>
  </si>
  <si>
    <t>WHATDAYAMEANDEAN</t>
  </si>
  <si>
    <t>321181501</t>
  </si>
  <si>
    <t>CHERRY BEAR JACK</t>
  </si>
  <si>
    <t>321221501</t>
  </si>
  <si>
    <t>LONG LINE JACK PINE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</si>
  <si>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</si>
  <si>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</si>
  <si>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</si>
  <si>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</si>
  <si>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</si>
  <si>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</si>
  <si>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321101601</t>
  </si>
  <si>
    <t>DEAD GPS PULPWOOD</t>
  </si>
  <si>
    <t>321111501</t>
  </si>
  <si>
    <t>LONG LAKE SHORES</t>
  </si>
  <si>
    <t>321141601</t>
  </si>
  <si>
    <t>BEAR LAKE ASPEN</t>
  </si>
  <si>
    <t>321151601</t>
  </si>
  <si>
    <t>BEAR LAKE MIX SALE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</si>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</sst>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6547.9</v>
      </c>
      <c r="L17" s="30"/>
    </row>
    <row r="18" spans="4:12" ht="12.75">
      <c r="D18" s="12" t="s">
        <v>37</v>
      </c>
      <c r="G18" s="21">
        <f>DSUM(DATABASE,5,U15:U16)</f>
        <v>107877.20000000004</v>
      </c>
      <c r="L18" s="30"/>
    </row>
    <row r="19" spans="4:12" ht="12.75">
      <c r="D19" s="12" t="s">
        <v>34</v>
      </c>
      <c r="G19" s="18">
        <f>DSUM(DATABASE,6,V15:V16)</f>
        <v>5486763.6</v>
      </c>
      <c r="L19" s="30"/>
    </row>
    <row r="20" spans="4:12" ht="12.75">
      <c r="D20" s="12" t="s">
        <v>38</v>
      </c>
      <c r="G20" s="18">
        <f>DSUM(DATABASE,7,W15:W16)</f>
        <v>1997919.21</v>
      </c>
      <c r="L20" s="30"/>
    </row>
    <row r="21" spans="4:12" ht="12.75">
      <c r="D21" s="12" t="s">
        <v>35</v>
      </c>
      <c r="E21" s="22"/>
      <c r="F21" s="22"/>
      <c r="G21" s="18">
        <f>+G19-G20</f>
        <v>3488844.3899999997</v>
      </c>
      <c r="L21" s="30"/>
    </row>
    <row r="22" spans="4:12" ht="12.75">
      <c r="D22" s="12" t="s">
        <v>44</v>
      </c>
      <c r="E22" s="22"/>
      <c r="F22" s="22"/>
      <c r="G22" s="45">
        <f>+G20/G19</f>
        <v>0.36413437057867776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3.0630774131889136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492.5</v>
      </c>
      <c r="G31" s="37">
        <v>31913.45</v>
      </c>
      <c r="H31" s="37">
        <v>31913.45</v>
      </c>
      <c r="I31" s="47">
        <v>40305</v>
      </c>
      <c r="J31" s="47">
        <v>41425</v>
      </c>
      <c r="K31" s="47">
        <v>42521</v>
      </c>
      <c r="L31" s="30">
        <v>-134</v>
      </c>
      <c r="M31" s="67" t="s">
        <v>53</v>
      </c>
      <c r="N31" s="48">
        <v>2216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32</v>
      </c>
      <c r="F32" s="1">
        <v>420.8</v>
      </c>
      <c r="G32" s="37">
        <v>21440.37</v>
      </c>
      <c r="H32" s="37">
        <v>21440.37</v>
      </c>
      <c r="I32" s="47">
        <v>41792</v>
      </c>
      <c r="J32" s="47">
        <v>42521</v>
      </c>
      <c r="K32" s="47">
        <v>42613</v>
      </c>
      <c r="L32" s="30">
        <v>-42</v>
      </c>
      <c r="M32" s="67" t="s">
        <v>56</v>
      </c>
      <c r="N32" s="48">
        <v>821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23</v>
      </c>
      <c r="F33" s="1">
        <v>128</v>
      </c>
      <c r="G33" s="37">
        <v>4458.3</v>
      </c>
      <c r="H33" s="37">
        <v>636.9</v>
      </c>
      <c r="I33" s="47">
        <v>41339</v>
      </c>
      <c r="J33" s="47">
        <v>42323</v>
      </c>
      <c r="K33" s="47">
        <v>42689</v>
      </c>
      <c r="L33" s="30">
        <v>34</v>
      </c>
      <c r="M33" s="67" t="s">
        <v>59</v>
      </c>
      <c r="N33" s="48">
        <v>1350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177</v>
      </c>
      <c r="F34" s="1">
        <v>1184.6</v>
      </c>
      <c r="G34" s="37">
        <v>38348.87</v>
      </c>
      <c r="H34" s="37">
        <v>38348.87</v>
      </c>
      <c r="I34" s="47">
        <v>40736</v>
      </c>
      <c r="J34" s="47">
        <v>42155</v>
      </c>
      <c r="K34" s="47">
        <v>42704</v>
      </c>
      <c r="L34" s="30">
        <v>49</v>
      </c>
      <c r="M34" s="67" t="s">
        <v>62</v>
      </c>
      <c r="N34" s="48">
        <v>1968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57</v>
      </c>
      <c r="F35" s="1">
        <v>1399</v>
      </c>
      <c r="G35" s="37">
        <v>59738.6</v>
      </c>
      <c r="H35" s="37">
        <v>59738.6</v>
      </c>
      <c r="I35" s="47">
        <v>41771</v>
      </c>
      <c r="J35" s="47">
        <v>42704</v>
      </c>
      <c r="K35" s="47">
        <v>42704</v>
      </c>
      <c r="L35" s="30">
        <v>49</v>
      </c>
      <c r="M35" s="67" t="s">
        <v>65</v>
      </c>
      <c r="N35" s="48">
        <v>933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102</v>
      </c>
      <c r="F36" s="1">
        <v>2021</v>
      </c>
      <c r="G36" s="37">
        <v>78830.55</v>
      </c>
      <c r="H36" s="37">
        <v>67794.27</v>
      </c>
      <c r="I36" s="47">
        <v>41452</v>
      </c>
      <c r="J36" s="47">
        <v>42704</v>
      </c>
      <c r="K36" s="47">
        <v>42704</v>
      </c>
      <c r="L36" s="30">
        <v>49</v>
      </c>
      <c r="M36" s="67" t="s">
        <v>65</v>
      </c>
      <c r="N36" s="48">
        <v>1252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56.9</v>
      </c>
      <c r="F37" s="1">
        <v>1593.8</v>
      </c>
      <c r="G37" s="37">
        <v>128598.39</v>
      </c>
      <c r="H37" s="37">
        <v>12859.84</v>
      </c>
      <c r="I37" s="47">
        <v>41813</v>
      </c>
      <c r="J37" s="47">
        <v>42704</v>
      </c>
      <c r="K37" s="47">
        <v>42704</v>
      </c>
      <c r="L37" s="30">
        <v>49</v>
      </c>
      <c r="M37" s="67" t="s">
        <v>70</v>
      </c>
      <c r="N37" s="48">
        <v>891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96</v>
      </c>
      <c r="F38" s="1">
        <v>1858.8</v>
      </c>
      <c r="G38" s="37">
        <v>83400.07</v>
      </c>
      <c r="H38" s="37">
        <v>41700.04</v>
      </c>
      <c r="I38" s="47">
        <v>41387</v>
      </c>
      <c r="J38" s="47">
        <v>42704</v>
      </c>
      <c r="K38" s="47">
        <v>42704</v>
      </c>
      <c r="L38" s="30">
        <v>49</v>
      </c>
      <c r="M38" s="67" t="s">
        <v>70</v>
      </c>
      <c r="N38" s="48">
        <v>1317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57</v>
      </c>
      <c r="F39" s="1">
        <v>427</v>
      </c>
      <c r="G39" s="37">
        <v>13964.6</v>
      </c>
      <c r="H39" s="37">
        <v>9495.93</v>
      </c>
      <c r="I39" s="47">
        <v>41778</v>
      </c>
      <c r="J39" s="47">
        <v>42704</v>
      </c>
      <c r="K39" s="47">
        <v>42704</v>
      </c>
      <c r="L39" s="30">
        <v>49</v>
      </c>
      <c r="M39" s="67" t="s">
        <v>75</v>
      </c>
      <c r="N39" s="48">
        <v>926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60</v>
      </c>
      <c r="F40" s="1">
        <v>389.8</v>
      </c>
      <c r="G40" s="37">
        <v>34059.39</v>
      </c>
      <c r="H40" s="37">
        <v>15024.83</v>
      </c>
      <c r="I40" s="47">
        <v>41142</v>
      </c>
      <c r="J40" s="47">
        <v>42155</v>
      </c>
      <c r="K40" s="47">
        <v>42886</v>
      </c>
      <c r="L40" s="30">
        <v>231</v>
      </c>
      <c r="M40" s="67" t="s">
        <v>53</v>
      </c>
      <c r="N40" s="48">
        <v>1744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30</v>
      </c>
      <c r="F41" s="1">
        <v>437</v>
      </c>
      <c r="G41" s="37">
        <v>18468.55</v>
      </c>
      <c r="H41" s="37">
        <v>18468.55</v>
      </c>
      <c r="I41" s="47">
        <v>41918</v>
      </c>
      <c r="J41" s="47">
        <v>42886</v>
      </c>
      <c r="K41" s="47">
        <v>42886</v>
      </c>
      <c r="L41" s="5">
        <v>231</v>
      </c>
      <c r="M41" s="46" t="s">
        <v>65</v>
      </c>
      <c r="N41" s="2">
        <v>968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61</v>
      </c>
      <c r="F42" s="1">
        <v>1154</v>
      </c>
      <c r="G42" s="37">
        <v>67456.78</v>
      </c>
      <c r="H42" s="37">
        <v>35519.51</v>
      </c>
      <c r="I42" s="47">
        <v>41052</v>
      </c>
      <c r="J42" s="47">
        <v>42155</v>
      </c>
      <c r="K42" s="47">
        <v>42886</v>
      </c>
      <c r="L42" s="30">
        <v>231</v>
      </c>
      <c r="M42" s="67" t="s">
        <v>82</v>
      </c>
      <c r="N42" s="48">
        <v>1834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85</v>
      </c>
      <c r="F43" s="1">
        <v>1786</v>
      </c>
      <c r="G43" s="37">
        <v>97075.56</v>
      </c>
      <c r="H43" s="37">
        <v>75951.3</v>
      </c>
      <c r="I43" s="47">
        <v>41628</v>
      </c>
      <c r="J43" s="47">
        <v>42521</v>
      </c>
      <c r="K43" s="47">
        <v>42886</v>
      </c>
      <c r="L43" s="30">
        <v>231</v>
      </c>
      <c r="M43" s="67" t="s">
        <v>65</v>
      </c>
      <c r="N43" s="48">
        <v>1258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48</v>
      </c>
      <c r="F44" s="1">
        <v>597</v>
      </c>
      <c r="G44" s="37">
        <v>21113.1</v>
      </c>
      <c r="H44" s="37">
        <v>2111.31</v>
      </c>
      <c r="I44" s="47">
        <v>41708</v>
      </c>
      <c r="J44" s="47">
        <v>42886</v>
      </c>
      <c r="K44" s="47">
        <v>42886</v>
      </c>
      <c r="L44" s="30">
        <v>231</v>
      </c>
      <c r="M44" s="67" t="s">
        <v>65</v>
      </c>
      <c r="N44" s="48">
        <v>1178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47</v>
      </c>
      <c r="F45" s="1">
        <v>746.4</v>
      </c>
      <c r="G45" s="37">
        <v>34605.57</v>
      </c>
      <c r="H45" s="37">
        <v>7522.95</v>
      </c>
      <c r="I45" s="47">
        <v>41131</v>
      </c>
      <c r="J45" s="47">
        <v>42155</v>
      </c>
      <c r="K45" s="47">
        <v>42886</v>
      </c>
      <c r="L45" s="30">
        <v>231</v>
      </c>
      <c r="M45" s="67" t="s">
        <v>89</v>
      </c>
      <c r="N45" s="48">
        <v>1755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14</v>
      </c>
      <c r="F46" s="1">
        <v>144.1</v>
      </c>
      <c r="G46" s="37">
        <v>6965.94</v>
      </c>
      <c r="H46" s="37">
        <v>6965.94</v>
      </c>
      <c r="I46" s="47">
        <v>41989</v>
      </c>
      <c r="J46" s="47">
        <v>42521</v>
      </c>
      <c r="K46" s="47">
        <v>42886</v>
      </c>
      <c r="L46" s="30">
        <v>231</v>
      </c>
      <c r="M46" s="67" t="s">
        <v>92</v>
      </c>
      <c r="N46" s="48">
        <v>897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195</v>
      </c>
      <c r="F47" s="1">
        <v>1787.4</v>
      </c>
      <c r="G47" s="37">
        <v>100465.21</v>
      </c>
      <c r="H47" s="37">
        <v>75658.99</v>
      </c>
      <c r="I47" s="47">
        <v>41187</v>
      </c>
      <c r="J47" s="47">
        <v>42521</v>
      </c>
      <c r="K47" s="47">
        <v>42886</v>
      </c>
      <c r="L47" s="30">
        <v>231</v>
      </c>
      <c r="M47" s="67" t="s">
        <v>95</v>
      </c>
      <c r="N47" s="48">
        <v>1699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75</v>
      </c>
      <c r="F48" s="1">
        <v>474</v>
      </c>
      <c r="G48" s="37">
        <v>39448.5</v>
      </c>
      <c r="H48" s="37">
        <v>5635.5</v>
      </c>
      <c r="I48" s="47">
        <v>41304</v>
      </c>
      <c r="J48" s="47">
        <v>42521</v>
      </c>
      <c r="K48" s="47">
        <v>42886</v>
      </c>
      <c r="L48" s="30">
        <v>231</v>
      </c>
      <c r="M48" s="67" t="s">
        <v>53</v>
      </c>
      <c r="N48" s="48">
        <v>1582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97</v>
      </c>
      <c r="F49" s="1">
        <v>435.4</v>
      </c>
      <c r="G49" s="37">
        <v>34494.83</v>
      </c>
      <c r="H49" s="37">
        <v>7498.88</v>
      </c>
      <c r="I49" s="47">
        <v>41033</v>
      </c>
      <c r="J49" s="47">
        <v>42155</v>
      </c>
      <c r="K49" s="47">
        <v>42886</v>
      </c>
      <c r="L49" s="30">
        <v>231</v>
      </c>
      <c r="M49" s="67" t="s">
        <v>100</v>
      </c>
      <c r="N49" s="48">
        <v>1853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38</v>
      </c>
      <c r="F50" s="1">
        <v>551.6</v>
      </c>
      <c r="G50" s="37">
        <v>40695.58</v>
      </c>
      <c r="H50" s="37">
        <v>40695.58</v>
      </c>
      <c r="I50" s="47">
        <v>41757</v>
      </c>
      <c r="J50" s="47">
        <v>42886</v>
      </c>
      <c r="K50" s="47">
        <v>42886</v>
      </c>
      <c r="L50" s="30">
        <v>231</v>
      </c>
      <c r="M50" s="67" t="s">
        <v>103</v>
      </c>
      <c r="N50" s="48">
        <v>1129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36</v>
      </c>
      <c r="F51" s="1">
        <v>758</v>
      </c>
      <c r="G51" s="37">
        <v>23620.34</v>
      </c>
      <c r="H51" s="37">
        <v>23620.34</v>
      </c>
      <c r="I51" s="47">
        <v>41827</v>
      </c>
      <c r="J51" s="47">
        <v>42886</v>
      </c>
      <c r="K51" s="47">
        <v>42886</v>
      </c>
      <c r="L51" s="30">
        <v>231</v>
      </c>
      <c r="M51" s="67" t="s">
        <v>70</v>
      </c>
      <c r="N51" s="48">
        <v>1059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70</v>
      </c>
      <c r="F52" s="1">
        <v>1153</v>
      </c>
      <c r="G52" s="37">
        <v>57461.45</v>
      </c>
      <c r="H52" s="37">
        <v>35626.1</v>
      </c>
      <c r="I52" s="47">
        <v>42443</v>
      </c>
      <c r="J52" s="47">
        <v>42886</v>
      </c>
      <c r="K52" s="47">
        <v>42886</v>
      </c>
      <c r="L52" s="30">
        <v>231</v>
      </c>
      <c r="M52" s="67" t="s">
        <v>108</v>
      </c>
      <c r="N52" s="48">
        <v>443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111</v>
      </c>
      <c r="F53" s="1">
        <v>2338.6</v>
      </c>
      <c r="G53" s="37">
        <v>107336.24</v>
      </c>
      <c r="H53" s="37">
        <v>10733.62</v>
      </c>
      <c r="I53" s="47">
        <v>41799</v>
      </c>
      <c r="J53" s="47">
        <v>42886</v>
      </c>
      <c r="K53" s="47">
        <v>42886</v>
      </c>
      <c r="L53" s="30">
        <v>231</v>
      </c>
      <c r="M53" s="67" t="s">
        <v>111</v>
      </c>
      <c r="N53" s="48">
        <v>1087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17</v>
      </c>
      <c r="F54" s="1">
        <v>417</v>
      </c>
      <c r="G54" s="37">
        <v>10397.4</v>
      </c>
      <c r="H54" s="37">
        <v>1039.74</v>
      </c>
      <c r="I54" s="47">
        <v>41834</v>
      </c>
      <c r="J54" s="47">
        <v>42886</v>
      </c>
      <c r="K54" s="47">
        <v>42886</v>
      </c>
      <c r="L54" s="30">
        <v>231</v>
      </c>
      <c r="M54" s="67" t="s">
        <v>95</v>
      </c>
      <c r="N54" s="48">
        <v>1052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49</v>
      </c>
      <c r="F55" s="1">
        <v>1026</v>
      </c>
      <c r="G55" s="37">
        <v>54007.65</v>
      </c>
      <c r="H55" s="37">
        <v>54007.65</v>
      </c>
      <c r="I55" s="47">
        <v>42443</v>
      </c>
      <c r="J55" s="47">
        <v>42886</v>
      </c>
      <c r="K55" s="47">
        <v>42886</v>
      </c>
      <c r="L55" s="30">
        <v>231</v>
      </c>
      <c r="M55" s="67" t="s">
        <v>108</v>
      </c>
      <c r="N55" s="48">
        <v>443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53</v>
      </c>
      <c r="F56" s="1">
        <v>605</v>
      </c>
      <c r="G56" s="37">
        <v>15194.1</v>
      </c>
      <c r="H56" s="37">
        <v>15194.1</v>
      </c>
      <c r="I56" s="47">
        <v>41343</v>
      </c>
      <c r="J56" s="47">
        <v>43069</v>
      </c>
      <c r="K56" s="47">
        <v>43069</v>
      </c>
      <c r="L56" s="30">
        <v>414</v>
      </c>
      <c r="M56" s="67" t="s">
        <v>65</v>
      </c>
      <c r="N56" s="48">
        <v>1726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42</v>
      </c>
      <c r="F57" s="1">
        <v>837</v>
      </c>
      <c r="G57" s="37">
        <v>34464.3</v>
      </c>
      <c r="H57" s="37">
        <v>34464.3</v>
      </c>
      <c r="I57" s="47">
        <v>41708</v>
      </c>
      <c r="J57" s="47">
        <v>43069</v>
      </c>
      <c r="K57" s="47">
        <v>43069</v>
      </c>
      <c r="L57" s="30">
        <v>414</v>
      </c>
      <c r="M57" s="67" t="s">
        <v>65</v>
      </c>
      <c r="N57" s="48">
        <v>1361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114</v>
      </c>
      <c r="F58" s="1">
        <v>706.4</v>
      </c>
      <c r="G58" s="37">
        <v>47853.64</v>
      </c>
      <c r="H58" s="37">
        <v>4785.36</v>
      </c>
      <c r="I58" s="47">
        <v>42076</v>
      </c>
      <c r="J58" s="47">
        <v>43069</v>
      </c>
      <c r="K58" s="47">
        <v>43069</v>
      </c>
      <c r="L58" s="30">
        <v>414</v>
      </c>
      <c r="M58" s="67" t="s">
        <v>56</v>
      </c>
      <c r="N58" s="48">
        <v>993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11</v>
      </c>
      <c r="F59" s="1">
        <v>135</v>
      </c>
      <c r="G59" s="37">
        <v>5373</v>
      </c>
      <c r="H59" s="37">
        <v>537.3</v>
      </c>
      <c r="I59" s="47">
        <v>41708</v>
      </c>
      <c r="J59" s="47">
        <v>43069</v>
      </c>
      <c r="K59" s="47">
        <v>43069</v>
      </c>
      <c r="L59" s="30">
        <v>414</v>
      </c>
      <c r="M59" s="67" t="s">
        <v>65</v>
      </c>
      <c r="N59" s="48">
        <v>1361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49</v>
      </c>
      <c r="F60" s="1">
        <v>941.6</v>
      </c>
      <c r="G60" s="37">
        <v>35734.05</v>
      </c>
      <c r="H60" s="37">
        <v>3573.41</v>
      </c>
      <c r="I60" s="47">
        <v>41771</v>
      </c>
      <c r="J60" s="47">
        <v>43069</v>
      </c>
      <c r="K60" s="47">
        <v>43069</v>
      </c>
      <c r="L60" s="30">
        <v>414</v>
      </c>
      <c r="M60" s="67" t="s">
        <v>65</v>
      </c>
      <c r="N60" s="48">
        <v>1298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42</v>
      </c>
      <c r="F61" s="1">
        <v>1054</v>
      </c>
      <c r="G61" s="37">
        <v>43008.75</v>
      </c>
      <c r="H61" s="37">
        <v>4300.88</v>
      </c>
      <c r="I61" s="47">
        <v>41927</v>
      </c>
      <c r="J61" s="47">
        <v>43069</v>
      </c>
      <c r="K61" s="47">
        <v>43069</v>
      </c>
      <c r="L61" s="30">
        <v>414</v>
      </c>
      <c r="M61" s="67" t="s">
        <v>95</v>
      </c>
      <c r="N61" s="48">
        <v>1142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129</v>
      </c>
      <c r="F62" s="1">
        <v>3333</v>
      </c>
      <c r="G62" s="37">
        <v>164183.77</v>
      </c>
      <c r="H62" s="37">
        <v>114928.64</v>
      </c>
      <c r="I62" s="47">
        <v>41830</v>
      </c>
      <c r="J62" s="47">
        <v>43069</v>
      </c>
      <c r="K62" s="47">
        <v>43069</v>
      </c>
      <c r="L62" s="30">
        <v>414</v>
      </c>
      <c r="M62" s="67" t="s">
        <v>82</v>
      </c>
      <c r="N62" s="48">
        <v>1239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136</v>
      </c>
      <c r="F63" s="1">
        <v>3168</v>
      </c>
      <c r="G63" s="37">
        <v>189583.02</v>
      </c>
      <c r="H63" s="37">
        <v>20854.13</v>
      </c>
      <c r="I63" s="47">
        <v>41848</v>
      </c>
      <c r="J63" s="47">
        <v>43069</v>
      </c>
      <c r="K63" s="47">
        <v>43069</v>
      </c>
      <c r="L63" s="30">
        <v>414</v>
      </c>
      <c r="M63" s="67" t="s">
        <v>70</v>
      </c>
      <c r="N63" s="48">
        <v>1221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51</v>
      </c>
      <c r="D64" s="2" t="s">
        <v>133</v>
      </c>
      <c r="E64" s="1">
        <v>155</v>
      </c>
      <c r="F64" s="1">
        <v>3854.6</v>
      </c>
      <c r="G64" s="37">
        <v>151671.37</v>
      </c>
      <c r="H64" s="37">
        <v>127403.95</v>
      </c>
      <c r="I64" s="47">
        <v>42149</v>
      </c>
      <c r="J64" s="47">
        <v>43069</v>
      </c>
      <c r="K64" s="47">
        <v>43069</v>
      </c>
      <c r="L64" s="30">
        <v>414</v>
      </c>
      <c r="M64" s="67" t="s">
        <v>56</v>
      </c>
      <c r="N64" s="48">
        <v>920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51</v>
      </c>
      <c r="D65" s="2" t="s">
        <v>135</v>
      </c>
      <c r="E65" s="1">
        <v>42</v>
      </c>
      <c r="F65" s="1">
        <v>990</v>
      </c>
      <c r="G65" s="37">
        <v>51201</v>
      </c>
      <c r="H65" s="37">
        <v>5120.1</v>
      </c>
      <c r="I65" s="47">
        <v>41995</v>
      </c>
      <c r="J65" s="47">
        <v>43069</v>
      </c>
      <c r="K65" s="47">
        <v>43069</v>
      </c>
      <c r="L65" s="30">
        <v>414</v>
      </c>
      <c r="M65" s="67" t="s">
        <v>136</v>
      </c>
      <c r="N65" s="48">
        <v>1074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21</v>
      </c>
      <c r="F66" s="1">
        <v>427.4</v>
      </c>
      <c r="G66" s="37">
        <v>12841.74</v>
      </c>
      <c r="H66" s="37">
        <v>1284.17</v>
      </c>
      <c r="I66" s="47">
        <v>42135</v>
      </c>
      <c r="J66" s="47">
        <v>43069</v>
      </c>
      <c r="K66" s="47">
        <v>43069</v>
      </c>
      <c r="L66" s="30">
        <v>414</v>
      </c>
      <c r="M66" s="67" t="s">
        <v>95</v>
      </c>
      <c r="N66" s="48">
        <v>934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55</v>
      </c>
      <c r="F67" s="1">
        <v>839</v>
      </c>
      <c r="G67" s="37">
        <v>52859.1</v>
      </c>
      <c r="H67" s="37">
        <v>52442</v>
      </c>
      <c r="I67" s="47">
        <v>41855</v>
      </c>
      <c r="J67" s="47">
        <v>43069</v>
      </c>
      <c r="K67" s="47">
        <v>43069</v>
      </c>
      <c r="L67" s="30">
        <v>414</v>
      </c>
      <c r="M67" s="67" t="s">
        <v>82</v>
      </c>
      <c r="N67" s="48">
        <v>1214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47</v>
      </c>
      <c r="F68" s="1">
        <v>317.8</v>
      </c>
      <c r="G68" s="37">
        <v>16069.6</v>
      </c>
      <c r="H68" s="37">
        <v>1606.96</v>
      </c>
      <c r="I68" s="47">
        <v>42443</v>
      </c>
      <c r="J68" s="47">
        <v>43251</v>
      </c>
      <c r="K68" s="47">
        <v>43251</v>
      </c>
      <c r="L68" s="30">
        <v>596</v>
      </c>
      <c r="M68" s="67" t="s">
        <v>65</v>
      </c>
      <c r="N68" s="48">
        <v>808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208</v>
      </c>
      <c r="F69" s="1">
        <v>2513.8</v>
      </c>
      <c r="G69" s="37">
        <v>183776.28</v>
      </c>
      <c r="H69" s="37">
        <v>18377.63</v>
      </c>
      <c r="I69" s="47">
        <v>42394</v>
      </c>
      <c r="J69" s="47">
        <v>43251</v>
      </c>
      <c r="K69" s="47">
        <v>43251</v>
      </c>
      <c r="L69" s="30">
        <v>596</v>
      </c>
      <c r="M69" s="67" t="s">
        <v>70</v>
      </c>
      <c r="N69" s="48">
        <v>857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30</v>
      </c>
      <c r="F70" s="1">
        <v>662.4</v>
      </c>
      <c r="G70" s="37">
        <v>47885.47</v>
      </c>
      <c r="H70" s="37">
        <v>4788.55</v>
      </c>
      <c r="I70" s="47">
        <v>42146</v>
      </c>
      <c r="J70" s="47">
        <v>43251</v>
      </c>
      <c r="K70" s="47">
        <v>43251</v>
      </c>
      <c r="L70" s="30">
        <v>596</v>
      </c>
      <c r="M70" s="67" t="s">
        <v>82</v>
      </c>
      <c r="N70" s="48">
        <v>1105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11</v>
      </c>
      <c r="F71" s="1">
        <v>184</v>
      </c>
      <c r="G71" s="37">
        <v>5043.1</v>
      </c>
      <c r="H71" s="37">
        <v>504.31</v>
      </c>
      <c r="I71" s="47">
        <v>42443</v>
      </c>
      <c r="J71" s="47">
        <v>43251</v>
      </c>
      <c r="K71" s="47">
        <v>43251</v>
      </c>
      <c r="L71" s="30">
        <v>596</v>
      </c>
      <c r="M71" s="67" t="s">
        <v>65</v>
      </c>
      <c r="N71" s="48">
        <v>808</v>
      </c>
      <c r="O71" s="48"/>
      <c r="P71" s="48"/>
      <c r="Q71" s="48"/>
      <c r="R71" s="48"/>
    </row>
    <row r="72" spans="2:18" s="2" customFormat="1" ht="9.75">
      <c r="B72" s="65" t="s">
        <v>149</v>
      </c>
      <c r="C72" s="65" t="s">
        <v>51</v>
      </c>
      <c r="D72" s="2" t="s">
        <v>150</v>
      </c>
      <c r="E72" s="1">
        <v>150</v>
      </c>
      <c r="F72" s="1">
        <v>1215</v>
      </c>
      <c r="G72" s="37">
        <v>102398.83</v>
      </c>
      <c r="H72" s="37">
        <v>10239.88</v>
      </c>
      <c r="I72" s="47">
        <v>42394</v>
      </c>
      <c r="J72" s="47">
        <v>43251</v>
      </c>
      <c r="K72" s="47">
        <v>43251</v>
      </c>
      <c r="L72" s="30">
        <v>596</v>
      </c>
      <c r="M72" s="67" t="s">
        <v>70</v>
      </c>
      <c r="N72" s="48">
        <v>857</v>
      </c>
      <c r="O72" s="48"/>
      <c r="P72" s="48"/>
      <c r="Q72" s="48"/>
      <c r="R72" s="48"/>
    </row>
    <row r="73" spans="2:18" s="2" customFormat="1" ht="9.75">
      <c r="B73" s="65" t="s">
        <v>151</v>
      </c>
      <c r="C73" s="65" t="s">
        <v>51</v>
      </c>
      <c r="D73" s="2" t="s">
        <v>152</v>
      </c>
      <c r="E73" s="1">
        <v>20</v>
      </c>
      <c r="F73" s="1">
        <v>441</v>
      </c>
      <c r="G73" s="37">
        <v>17128.45</v>
      </c>
      <c r="H73" s="37">
        <v>1712.85</v>
      </c>
      <c r="I73" s="47">
        <v>42576</v>
      </c>
      <c r="J73" s="47">
        <v>43251</v>
      </c>
      <c r="K73" s="47">
        <v>43251</v>
      </c>
      <c r="L73" s="30">
        <v>596</v>
      </c>
      <c r="M73" s="67" t="s">
        <v>65</v>
      </c>
      <c r="N73" s="48">
        <v>675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51</v>
      </c>
      <c r="D74" s="2" t="s">
        <v>154</v>
      </c>
      <c r="E74" s="1">
        <v>119</v>
      </c>
      <c r="F74" s="1">
        <v>1069.2</v>
      </c>
      <c r="G74" s="37">
        <v>93427.09</v>
      </c>
      <c r="H74" s="37">
        <v>9342.71</v>
      </c>
      <c r="I74" s="47">
        <v>42394</v>
      </c>
      <c r="J74" s="47">
        <v>43251</v>
      </c>
      <c r="K74" s="47">
        <v>43251</v>
      </c>
      <c r="L74" s="30">
        <v>596</v>
      </c>
      <c r="M74" s="67" t="s">
        <v>70</v>
      </c>
      <c r="N74" s="48">
        <v>857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51</v>
      </c>
      <c r="D75" s="2" t="s">
        <v>156</v>
      </c>
      <c r="E75" s="1">
        <v>53</v>
      </c>
      <c r="F75" s="1">
        <v>1254</v>
      </c>
      <c r="G75" s="37">
        <v>56612.5</v>
      </c>
      <c r="H75" s="37">
        <v>5661.25</v>
      </c>
      <c r="I75" s="47">
        <v>42590</v>
      </c>
      <c r="J75" s="47">
        <v>43251</v>
      </c>
      <c r="K75" s="47">
        <v>43251</v>
      </c>
      <c r="L75" s="30">
        <v>596</v>
      </c>
      <c r="M75" s="67" t="s">
        <v>157</v>
      </c>
      <c r="N75" s="48">
        <v>661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141</v>
      </c>
      <c r="F76" s="1">
        <v>1130.7</v>
      </c>
      <c r="G76" s="37">
        <v>116889</v>
      </c>
      <c r="H76" s="37">
        <v>11688.9</v>
      </c>
      <c r="I76" s="47">
        <v>42454</v>
      </c>
      <c r="J76" s="47">
        <v>43251</v>
      </c>
      <c r="K76" s="47">
        <v>43251</v>
      </c>
      <c r="L76" s="30">
        <v>596</v>
      </c>
      <c r="M76" s="67" t="s">
        <v>160</v>
      </c>
      <c r="N76" s="48">
        <v>797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23</v>
      </c>
      <c r="F77" s="1">
        <v>498</v>
      </c>
      <c r="G77" s="37">
        <v>26463.85</v>
      </c>
      <c r="H77" s="37">
        <v>2646.39</v>
      </c>
      <c r="I77" s="47">
        <v>42590</v>
      </c>
      <c r="J77" s="47">
        <v>43251</v>
      </c>
      <c r="K77" s="47">
        <v>43251</v>
      </c>
      <c r="L77" s="30">
        <v>596</v>
      </c>
      <c r="M77" s="67" t="s">
        <v>157</v>
      </c>
      <c r="N77" s="48">
        <v>661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84</v>
      </c>
      <c r="F78" s="1">
        <v>2118</v>
      </c>
      <c r="G78" s="37">
        <v>145978.36</v>
      </c>
      <c r="H78" s="37">
        <v>14597.84</v>
      </c>
      <c r="I78" s="47">
        <v>42139</v>
      </c>
      <c r="J78" s="47">
        <v>43251</v>
      </c>
      <c r="K78" s="47">
        <v>43251</v>
      </c>
      <c r="L78" s="30">
        <v>596</v>
      </c>
      <c r="M78" s="67" t="s">
        <v>70</v>
      </c>
      <c r="N78" s="48">
        <v>1112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105</v>
      </c>
      <c r="F79" s="1">
        <v>1983</v>
      </c>
      <c r="G79" s="37">
        <v>100309.58</v>
      </c>
      <c r="H79" s="37">
        <v>10030.96</v>
      </c>
      <c r="I79" s="47">
        <v>42352</v>
      </c>
      <c r="J79" s="47">
        <v>43251</v>
      </c>
      <c r="K79" s="47">
        <v>43251</v>
      </c>
      <c r="L79" s="30">
        <v>596</v>
      </c>
      <c r="M79" s="67" t="s">
        <v>70</v>
      </c>
      <c r="N79" s="48">
        <v>899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66</v>
      </c>
      <c r="F80" s="1">
        <v>783</v>
      </c>
      <c r="G80" s="37">
        <v>44677.75</v>
      </c>
      <c r="H80" s="37">
        <v>4467.78</v>
      </c>
      <c r="I80" s="47">
        <v>42100</v>
      </c>
      <c r="J80" s="47">
        <v>43251</v>
      </c>
      <c r="K80" s="47">
        <v>43251</v>
      </c>
      <c r="L80" s="30">
        <v>596</v>
      </c>
      <c r="M80" s="67" t="s">
        <v>62</v>
      </c>
      <c r="N80" s="48">
        <v>1151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186</v>
      </c>
      <c r="F81" s="1">
        <v>746.2</v>
      </c>
      <c r="G81" s="37">
        <v>64523.3</v>
      </c>
      <c r="H81" s="37">
        <v>6452.33</v>
      </c>
      <c r="I81" s="47">
        <v>42100</v>
      </c>
      <c r="J81" s="47">
        <v>43251</v>
      </c>
      <c r="K81" s="47">
        <v>43251</v>
      </c>
      <c r="L81" s="30">
        <v>596</v>
      </c>
      <c r="M81" s="67" t="s">
        <v>59</v>
      </c>
      <c r="N81" s="48">
        <v>1151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41</v>
      </c>
      <c r="F82" s="1">
        <v>663</v>
      </c>
      <c r="G82" s="37">
        <v>30935.4</v>
      </c>
      <c r="H82" s="37">
        <v>25676.38</v>
      </c>
      <c r="I82" s="47">
        <v>42464</v>
      </c>
      <c r="J82" s="47">
        <v>43251</v>
      </c>
      <c r="K82" s="47">
        <v>43251</v>
      </c>
      <c r="L82" s="30">
        <v>596</v>
      </c>
      <c r="M82" s="67" t="s">
        <v>65</v>
      </c>
      <c r="N82" s="48">
        <v>787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22</v>
      </c>
      <c r="F83" s="1">
        <v>456</v>
      </c>
      <c r="G83" s="37">
        <v>25191</v>
      </c>
      <c r="H83" s="37">
        <v>2519.1</v>
      </c>
      <c r="I83" s="47">
        <v>42128</v>
      </c>
      <c r="J83" s="47">
        <v>43251</v>
      </c>
      <c r="K83" s="47">
        <v>43251</v>
      </c>
      <c r="L83" s="30">
        <v>596</v>
      </c>
      <c r="M83" s="67" t="s">
        <v>175</v>
      </c>
      <c r="N83" s="48">
        <v>1123</v>
      </c>
      <c r="O83" s="48"/>
      <c r="P83" s="48"/>
      <c r="Q83" s="48"/>
      <c r="R83" s="48"/>
    </row>
    <row r="84" spans="2:18" s="2" customFormat="1" ht="9.75">
      <c r="B84" s="65" t="s">
        <v>176</v>
      </c>
      <c r="C84" s="65" t="s">
        <v>51</v>
      </c>
      <c r="D84" s="2" t="s">
        <v>177</v>
      </c>
      <c r="E84" s="1">
        <v>17</v>
      </c>
      <c r="F84" s="1">
        <v>391</v>
      </c>
      <c r="G84" s="37">
        <v>8080.65</v>
      </c>
      <c r="H84" s="37">
        <v>808.07</v>
      </c>
      <c r="I84" s="47">
        <v>42388</v>
      </c>
      <c r="J84" s="47">
        <v>43251</v>
      </c>
      <c r="K84" s="47">
        <v>43251</v>
      </c>
      <c r="L84" s="30">
        <v>596</v>
      </c>
      <c r="M84" s="67" t="s">
        <v>178</v>
      </c>
      <c r="N84" s="48">
        <v>863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51</v>
      </c>
      <c r="D85" s="2" t="s">
        <v>180</v>
      </c>
      <c r="E85" s="1">
        <v>26</v>
      </c>
      <c r="F85" s="1">
        <v>532</v>
      </c>
      <c r="G85" s="37">
        <v>17555.55</v>
      </c>
      <c r="H85" s="37">
        <v>17555.55</v>
      </c>
      <c r="I85" s="47">
        <v>42471</v>
      </c>
      <c r="J85" s="47">
        <v>43251</v>
      </c>
      <c r="K85" s="47">
        <v>43251</v>
      </c>
      <c r="L85" s="30">
        <v>596</v>
      </c>
      <c r="M85" s="67" t="s">
        <v>70</v>
      </c>
      <c r="N85" s="48">
        <v>780</v>
      </c>
      <c r="O85" s="48"/>
      <c r="P85" s="48"/>
      <c r="Q85" s="48"/>
      <c r="R85" s="48"/>
    </row>
    <row r="86" spans="2:18" s="2" customFormat="1" ht="9.75">
      <c r="B86" s="65" t="s">
        <v>181</v>
      </c>
      <c r="C86" s="65" t="s">
        <v>51</v>
      </c>
      <c r="D86" s="2" t="s">
        <v>182</v>
      </c>
      <c r="E86" s="1">
        <v>51</v>
      </c>
      <c r="F86" s="1">
        <v>919</v>
      </c>
      <c r="G86" s="37">
        <v>37525.86</v>
      </c>
      <c r="H86" s="37">
        <v>3752.59</v>
      </c>
      <c r="I86" s="47">
        <v>42394</v>
      </c>
      <c r="J86" s="47">
        <v>43251</v>
      </c>
      <c r="K86" s="47">
        <v>43251</v>
      </c>
      <c r="L86" s="30">
        <v>596</v>
      </c>
      <c r="M86" s="67" t="s">
        <v>70</v>
      </c>
      <c r="N86" s="48">
        <v>857</v>
      </c>
      <c r="O86" s="48"/>
      <c r="P86" s="48"/>
      <c r="Q86" s="48"/>
      <c r="R86" s="48"/>
    </row>
    <row r="87" spans="2:18" s="2" customFormat="1" ht="9.75">
      <c r="B87" s="65" t="s">
        <v>183</v>
      </c>
      <c r="C87" s="65" t="s">
        <v>51</v>
      </c>
      <c r="D87" s="2" t="s">
        <v>184</v>
      </c>
      <c r="E87" s="1">
        <v>21</v>
      </c>
      <c r="F87" s="1">
        <v>635</v>
      </c>
      <c r="G87" s="37">
        <v>26541.22</v>
      </c>
      <c r="H87" s="37">
        <v>26541.22</v>
      </c>
      <c r="I87" s="47">
        <v>42436</v>
      </c>
      <c r="J87" s="47">
        <v>43251</v>
      </c>
      <c r="K87" s="47">
        <v>43251</v>
      </c>
      <c r="L87" s="30">
        <v>596</v>
      </c>
      <c r="M87" s="67" t="s">
        <v>56</v>
      </c>
      <c r="N87" s="48">
        <v>815</v>
      </c>
      <c r="O87" s="48"/>
      <c r="P87" s="48"/>
      <c r="Q87" s="48"/>
      <c r="R87" s="48"/>
    </row>
    <row r="88" spans="2:18" s="2" customFormat="1" ht="9.75">
      <c r="B88" s="65" t="s">
        <v>185</v>
      </c>
      <c r="C88" s="65" t="s">
        <v>51</v>
      </c>
      <c r="D88" s="2" t="s">
        <v>186</v>
      </c>
      <c r="E88" s="1">
        <v>50</v>
      </c>
      <c r="F88" s="1">
        <v>1324</v>
      </c>
      <c r="G88" s="37">
        <v>32812</v>
      </c>
      <c r="H88" s="37">
        <v>3281.2</v>
      </c>
      <c r="I88" s="47">
        <v>42150</v>
      </c>
      <c r="J88" s="47">
        <v>43251</v>
      </c>
      <c r="K88" s="47">
        <v>43251</v>
      </c>
      <c r="L88" s="30">
        <v>596</v>
      </c>
      <c r="M88" s="67" t="s">
        <v>75</v>
      </c>
      <c r="N88" s="48">
        <v>1101</v>
      </c>
      <c r="O88" s="48"/>
      <c r="P88" s="48"/>
      <c r="Q88" s="48"/>
      <c r="R88" s="48"/>
    </row>
    <row r="89" spans="2:18" s="2" customFormat="1" ht="9.75">
      <c r="B89" s="65" t="s">
        <v>187</v>
      </c>
      <c r="C89" s="65" t="s">
        <v>51</v>
      </c>
      <c r="D89" s="2" t="s">
        <v>188</v>
      </c>
      <c r="E89" s="1">
        <v>51</v>
      </c>
      <c r="F89" s="1">
        <v>591</v>
      </c>
      <c r="G89" s="37">
        <v>14740.87</v>
      </c>
      <c r="H89" s="37">
        <v>1474.09</v>
      </c>
      <c r="I89" s="47">
        <v>42478</v>
      </c>
      <c r="J89" s="47">
        <v>43251</v>
      </c>
      <c r="K89" s="47">
        <v>43251</v>
      </c>
      <c r="L89" s="30">
        <v>596</v>
      </c>
      <c r="M89" s="67" t="s">
        <v>70</v>
      </c>
      <c r="N89" s="48">
        <v>773</v>
      </c>
      <c r="O89" s="48"/>
      <c r="P89" s="48"/>
      <c r="Q89" s="48"/>
      <c r="R89" s="48"/>
    </row>
    <row r="90" spans="2:18" s="2" customFormat="1" ht="9.75">
      <c r="B90" s="65" t="s">
        <v>189</v>
      </c>
      <c r="C90" s="65" t="s">
        <v>51</v>
      </c>
      <c r="D90" s="2" t="s">
        <v>190</v>
      </c>
      <c r="E90" s="1">
        <v>90</v>
      </c>
      <c r="F90" s="1">
        <v>1081.4</v>
      </c>
      <c r="G90" s="37">
        <v>67879.7</v>
      </c>
      <c r="H90" s="37">
        <v>6787.97</v>
      </c>
      <c r="I90" s="47">
        <v>42100</v>
      </c>
      <c r="J90" s="47">
        <v>43251</v>
      </c>
      <c r="K90" s="47">
        <v>43251</v>
      </c>
      <c r="L90" s="30">
        <v>596</v>
      </c>
      <c r="M90" s="67" t="s">
        <v>62</v>
      </c>
      <c r="N90" s="48">
        <v>1151</v>
      </c>
      <c r="O90" s="48"/>
      <c r="P90" s="48"/>
      <c r="Q90" s="48"/>
      <c r="R90" s="48"/>
    </row>
    <row r="91" spans="2:18" s="2" customFormat="1" ht="9.75">
      <c r="B91" s="65" t="s">
        <v>191</v>
      </c>
      <c r="C91" s="65" t="s">
        <v>51</v>
      </c>
      <c r="D91" s="2" t="s">
        <v>192</v>
      </c>
      <c r="E91" s="1">
        <v>27</v>
      </c>
      <c r="F91" s="1">
        <v>171.4</v>
      </c>
      <c r="G91" s="37">
        <v>12434.4</v>
      </c>
      <c r="H91" s="37">
        <v>1243.44</v>
      </c>
      <c r="I91" s="47">
        <v>42576</v>
      </c>
      <c r="J91" s="47">
        <v>43434</v>
      </c>
      <c r="K91" s="47">
        <v>43434</v>
      </c>
      <c r="L91" s="30">
        <v>779</v>
      </c>
      <c r="M91" s="67" t="s">
        <v>70</v>
      </c>
      <c r="N91" s="48">
        <v>858</v>
      </c>
      <c r="O91" s="48"/>
      <c r="P91" s="48"/>
      <c r="Q91" s="48"/>
      <c r="R91" s="48"/>
    </row>
    <row r="92" spans="2:18" s="2" customFormat="1" ht="9.75">
      <c r="B92" s="65" t="s">
        <v>193</v>
      </c>
      <c r="C92" s="65" t="s">
        <v>51</v>
      </c>
      <c r="D92" s="2" t="s">
        <v>194</v>
      </c>
      <c r="E92" s="1">
        <v>51</v>
      </c>
      <c r="F92" s="1">
        <v>1043</v>
      </c>
      <c r="G92" s="37">
        <v>43948.95</v>
      </c>
      <c r="H92" s="37">
        <v>4394.9</v>
      </c>
      <c r="I92" s="47">
        <v>42388</v>
      </c>
      <c r="J92" s="47">
        <v>43434</v>
      </c>
      <c r="K92" s="47">
        <v>43434</v>
      </c>
      <c r="L92" s="30">
        <v>779</v>
      </c>
      <c r="M92" s="67" t="s">
        <v>62</v>
      </c>
      <c r="N92" s="48">
        <v>1046</v>
      </c>
      <c r="O92" s="48"/>
      <c r="P92" s="48"/>
      <c r="Q92" s="48"/>
      <c r="R92" s="48"/>
    </row>
    <row r="93" spans="2:18" s="2" customFormat="1" ht="9.75">
      <c r="B93" s="65" t="s">
        <v>195</v>
      </c>
      <c r="C93" s="65" t="s">
        <v>51</v>
      </c>
      <c r="D93" s="2" t="s">
        <v>196</v>
      </c>
      <c r="E93" s="1">
        <v>104</v>
      </c>
      <c r="F93" s="1">
        <v>1520</v>
      </c>
      <c r="G93" s="37">
        <v>74002.5</v>
      </c>
      <c r="H93" s="37">
        <v>7400.25</v>
      </c>
      <c r="I93" s="47">
        <v>42388</v>
      </c>
      <c r="J93" s="47">
        <v>43434</v>
      </c>
      <c r="K93" s="47">
        <v>43434</v>
      </c>
      <c r="L93" s="30">
        <v>779</v>
      </c>
      <c r="M93" s="67" t="s">
        <v>65</v>
      </c>
      <c r="N93" s="48">
        <v>1046</v>
      </c>
      <c r="O93" s="48"/>
      <c r="P93" s="48"/>
      <c r="Q93" s="48"/>
      <c r="R93" s="48"/>
    </row>
    <row r="94" spans="2:18" s="2" customFormat="1" ht="9.75">
      <c r="B94" s="65" t="s">
        <v>197</v>
      </c>
      <c r="C94" s="65" t="s">
        <v>51</v>
      </c>
      <c r="D94" s="2" t="s">
        <v>198</v>
      </c>
      <c r="E94" s="1">
        <v>73</v>
      </c>
      <c r="F94" s="1">
        <v>1200</v>
      </c>
      <c r="G94" s="37">
        <v>74964.56</v>
      </c>
      <c r="H94" s="37">
        <v>29236.17</v>
      </c>
      <c r="I94" s="47">
        <v>42457</v>
      </c>
      <c r="J94" s="47">
        <v>43434</v>
      </c>
      <c r="K94" s="47">
        <v>43434</v>
      </c>
      <c r="L94" s="30">
        <v>779</v>
      </c>
      <c r="M94" s="67" t="s">
        <v>199</v>
      </c>
      <c r="N94" s="48">
        <v>977</v>
      </c>
      <c r="O94" s="48"/>
      <c r="P94" s="48"/>
      <c r="Q94" s="48"/>
      <c r="R94" s="48"/>
    </row>
    <row r="95" spans="2:18" s="2" customFormat="1" ht="9.75">
      <c r="B95" s="65" t="s">
        <v>200</v>
      </c>
      <c r="C95" s="65" t="s">
        <v>51</v>
      </c>
      <c r="D95" s="2" t="s">
        <v>201</v>
      </c>
      <c r="E95" s="1">
        <v>143</v>
      </c>
      <c r="F95" s="1">
        <v>6506.8</v>
      </c>
      <c r="G95" s="37">
        <v>225988.8</v>
      </c>
      <c r="H95" s="37">
        <v>140289.62</v>
      </c>
      <c r="I95" s="47">
        <v>42191</v>
      </c>
      <c r="J95" s="47">
        <v>42338</v>
      </c>
      <c r="K95" s="47">
        <v>43434</v>
      </c>
      <c r="L95" s="30">
        <v>779</v>
      </c>
      <c r="M95" s="67" t="s">
        <v>56</v>
      </c>
      <c r="N95" s="48">
        <v>1243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50</v>
      </c>
      <c r="F96" s="1">
        <v>350.8</v>
      </c>
      <c r="G96" s="37">
        <v>18615.9</v>
      </c>
      <c r="H96" s="37">
        <v>1861.59</v>
      </c>
      <c r="I96" s="47">
        <v>42076</v>
      </c>
      <c r="J96" s="47">
        <v>43434</v>
      </c>
      <c r="K96" s="47">
        <v>43434</v>
      </c>
      <c r="L96" s="30">
        <v>779</v>
      </c>
      <c r="M96" s="67" t="s">
        <v>75</v>
      </c>
      <c r="N96" s="48">
        <v>1358</v>
      </c>
      <c r="O96" s="48"/>
      <c r="P96" s="48"/>
      <c r="Q96" s="48"/>
      <c r="R96" s="48"/>
    </row>
    <row r="97" spans="2:18" s="2" customFormat="1" ht="9.75">
      <c r="B97" s="65" t="s">
        <v>204</v>
      </c>
      <c r="C97" s="65" t="s">
        <v>51</v>
      </c>
      <c r="D97" s="2" t="s">
        <v>205</v>
      </c>
      <c r="E97" s="1">
        <v>125</v>
      </c>
      <c r="F97" s="1">
        <v>2628.9</v>
      </c>
      <c r="G97" s="37">
        <v>146954.2</v>
      </c>
      <c r="H97" s="37">
        <v>14695.42</v>
      </c>
      <c r="I97" s="47">
        <v>42485</v>
      </c>
      <c r="J97" s="47">
        <v>43434</v>
      </c>
      <c r="K97" s="47">
        <v>43434</v>
      </c>
      <c r="L97" s="30">
        <v>779</v>
      </c>
      <c r="M97" s="67" t="s">
        <v>70</v>
      </c>
      <c r="N97" s="48">
        <v>949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116</v>
      </c>
      <c r="F98" s="1">
        <v>1711</v>
      </c>
      <c r="G98" s="37">
        <v>98198.76</v>
      </c>
      <c r="H98" s="37">
        <v>98198.76</v>
      </c>
      <c r="I98" s="47">
        <v>42345</v>
      </c>
      <c r="J98" s="47">
        <v>43434</v>
      </c>
      <c r="K98" s="47">
        <v>43434</v>
      </c>
      <c r="L98" s="30">
        <v>779</v>
      </c>
      <c r="M98" s="67" t="s">
        <v>56</v>
      </c>
      <c r="N98" s="48">
        <v>1089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11</v>
      </c>
      <c r="F99" s="1">
        <v>75</v>
      </c>
      <c r="G99" s="37">
        <v>3812.5</v>
      </c>
      <c r="H99" s="37">
        <v>3812.5</v>
      </c>
      <c r="I99" s="47">
        <v>42578</v>
      </c>
      <c r="J99" s="47">
        <v>43434</v>
      </c>
      <c r="K99" s="47">
        <v>43434</v>
      </c>
      <c r="L99" s="30">
        <v>779</v>
      </c>
      <c r="M99" s="67" t="s">
        <v>56</v>
      </c>
      <c r="N99" s="48">
        <v>856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100</v>
      </c>
      <c r="F100" s="1">
        <v>3203</v>
      </c>
      <c r="G100" s="37">
        <v>86531.16</v>
      </c>
      <c r="H100" s="37">
        <v>36343.09</v>
      </c>
      <c r="I100" s="47">
        <v>42146</v>
      </c>
      <c r="J100" s="47">
        <v>43434</v>
      </c>
      <c r="K100" s="47">
        <v>43434</v>
      </c>
      <c r="L100" s="30">
        <v>779</v>
      </c>
      <c r="M100" s="67" t="s">
        <v>56</v>
      </c>
      <c r="N100" s="48">
        <v>1288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115</v>
      </c>
      <c r="F101" s="1">
        <v>1939</v>
      </c>
      <c r="G101" s="37">
        <v>104229.55</v>
      </c>
      <c r="H101" s="37">
        <v>69833.8</v>
      </c>
      <c r="I101" s="47">
        <v>42380</v>
      </c>
      <c r="J101" s="47">
        <v>43434</v>
      </c>
      <c r="K101" s="47">
        <v>43434</v>
      </c>
      <c r="L101" s="30">
        <v>779</v>
      </c>
      <c r="M101" s="67" t="s">
        <v>95</v>
      </c>
      <c r="N101" s="48">
        <v>1054</v>
      </c>
      <c r="O101" s="48"/>
      <c r="P101" s="48"/>
      <c r="Q101" s="48"/>
      <c r="R101" s="48"/>
    </row>
    <row r="102" spans="2:18" s="2" customFormat="1" ht="9.75">
      <c r="B102" s="65" t="s">
        <v>214</v>
      </c>
      <c r="C102" s="65" t="s">
        <v>51</v>
      </c>
      <c r="D102" s="2" t="s">
        <v>215</v>
      </c>
      <c r="E102" s="1">
        <v>33</v>
      </c>
      <c r="F102" s="1">
        <v>892.2</v>
      </c>
      <c r="G102" s="37">
        <v>35877.35</v>
      </c>
      <c r="H102" s="37">
        <v>35877.35</v>
      </c>
      <c r="I102" s="47">
        <v>42282</v>
      </c>
      <c r="J102" s="47">
        <v>43434</v>
      </c>
      <c r="K102" s="47">
        <v>43434</v>
      </c>
      <c r="L102" s="30">
        <v>779</v>
      </c>
      <c r="M102" s="67" t="s">
        <v>216</v>
      </c>
      <c r="N102" s="48">
        <v>1152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120</v>
      </c>
      <c r="F103" s="1">
        <v>2240</v>
      </c>
      <c r="G103" s="37">
        <v>66525.8</v>
      </c>
      <c r="H103" s="37">
        <v>6652.58</v>
      </c>
      <c r="I103" s="47">
        <v>42107</v>
      </c>
      <c r="J103" s="47">
        <v>43434</v>
      </c>
      <c r="K103" s="47">
        <v>43434</v>
      </c>
      <c r="L103" s="30">
        <v>779</v>
      </c>
      <c r="M103" s="67" t="s">
        <v>100</v>
      </c>
      <c r="N103" s="48">
        <v>1327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166</v>
      </c>
      <c r="F104" s="1">
        <v>3748</v>
      </c>
      <c r="G104" s="37">
        <v>246815.23</v>
      </c>
      <c r="H104" s="37">
        <v>111066.86</v>
      </c>
      <c r="I104" s="47">
        <v>42388</v>
      </c>
      <c r="J104" s="47">
        <v>43434</v>
      </c>
      <c r="K104" s="47">
        <v>43434</v>
      </c>
      <c r="L104" s="30">
        <v>779</v>
      </c>
      <c r="M104" s="67" t="s">
        <v>75</v>
      </c>
      <c r="N104" s="48">
        <v>1046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159</v>
      </c>
      <c r="F105" s="1">
        <v>3169</v>
      </c>
      <c r="G105" s="37">
        <v>213761.02</v>
      </c>
      <c r="H105" s="37">
        <v>21376.1</v>
      </c>
      <c r="I105" s="47">
        <v>42388</v>
      </c>
      <c r="J105" s="47">
        <v>43434</v>
      </c>
      <c r="K105" s="47">
        <v>43434</v>
      </c>
      <c r="L105" s="30">
        <v>779</v>
      </c>
      <c r="M105" s="67" t="s">
        <v>108</v>
      </c>
      <c r="N105" s="48">
        <v>1046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34</v>
      </c>
      <c r="F106" s="1">
        <v>334</v>
      </c>
      <c r="G106" s="37">
        <v>10813.85</v>
      </c>
      <c r="H106" s="37">
        <v>1081.39</v>
      </c>
      <c r="I106" s="47">
        <v>42443</v>
      </c>
      <c r="J106" s="47">
        <v>43616</v>
      </c>
      <c r="K106" s="47">
        <v>43616</v>
      </c>
      <c r="L106" s="30">
        <v>961</v>
      </c>
      <c r="M106" s="67" t="s">
        <v>65</v>
      </c>
      <c r="N106" s="48">
        <v>1173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152</v>
      </c>
      <c r="F107" s="1">
        <v>1171.6</v>
      </c>
      <c r="G107" s="37">
        <v>91371.37</v>
      </c>
      <c r="H107" s="37">
        <v>9137.14</v>
      </c>
      <c r="I107" s="47">
        <v>42401</v>
      </c>
      <c r="J107" s="47">
        <v>43616</v>
      </c>
      <c r="K107" s="47">
        <v>43616</v>
      </c>
      <c r="L107" s="30">
        <v>961</v>
      </c>
      <c r="M107" s="67" t="s">
        <v>111</v>
      </c>
      <c r="N107" s="48">
        <v>1215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12</v>
      </c>
      <c r="F108" s="1">
        <v>199.8</v>
      </c>
      <c r="G108" s="37">
        <v>6717.75</v>
      </c>
      <c r="H108" s="37">
        <v>671.78</v>
      </c>
      <c r="I108" s="47">
        <v>42485</v>
      </c>
      <c r="J108" s="47">
        <v>43616</v>
      </c>
      <c r="K108" s="47">
        <v>43616</v>
      </c>
      <c r="L108" s="30">
        <v>961</v>
      </c>
      <c r="M108" s="67" t="s">
        <v>59</v>
      </c>
      <c r="N108" s="48">
        <v>1131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114</v>
      </c>
      <c r="F109" s="1">
        <v>1970.2</v>
      </c>
      <c r="G109" s="37">
        <v>65328.12</v>
      </c>
      <c r="H109" s="37">
        <v>6532.81</v>
      </c>
      <c r="I109" s="47">
        <v>42625</v>
      </c>
      <c r="J109" s="47">
        <v>43616</v>
      </c>
      <c r="K109" s="47">
        <v>43616</v>
      </c>
      <c r="L109" s="30">
        <v>961</v>
      </c>
      <c r="M109" s="67" t="s">
        <v>75</v>
      </c>
      <c r="N109" s="48">
        <v>991</v>
      </c>
      <c r="O109" s="48"/>
      <c r="P109" s="48"/>
      <c r="Q109" s="48"/>
      <c r="R109" s="48"/>
    </row>
    <row r="110" spans="2:18" s="2" customFormat="1" ht="9.75">
      <c r="B110" s="65" t="s">
        <v>231</v>
      </c>
      <c r="C110" s="65" t="s">
        <v>51</v>
      </c>
      <c r="D110" s="2" t="s">
        <v>232</v>
      </c>
      <c r="E110" s="1">
        <v>106</v>
      </c>
      <c r="F110" s="1">
        <v>1655.8</v>
      </c>
      <c r="G110" s="37">
        <v>103328.3</v>
      </c>
      <c r="H110" s="37">
        <v>10332.83</v>
      </c>
      <c r="I110" s="47">
        <v>42485</v>
      </c>
      <c r="J110" s="47">
        <v>43616</v>
      </c>
      <c r="K110" s="47">
        <v>43616</v>
      </c>
      <c r="L110" s="30">
        <v>961</v>
      </c>
      <c r="M110" s="67" t="s">
        <v>70</v>
      </c>
      <c r="N110" s="48">
        <v>1131</v>
      </c>
      <c r="O110" s="48"/>
      <c r="P110" s="48"/>
      <c r="Q110" s="48"/>
      <c r="R110" s="48"/>
    </row>
    <row r="111" spans="2:18" s="2" customFormat="1" ht="9.75">
      <c r="B111" s="65" t="s">
        <v>233</v>
      </c>
      <c r="C111" s="65" t="s">
        <v>51</v>
      </c>
      <c r="D111" s="2" t="s">
        <v>234</v>
      </c>
      <c r="E111" s="1">
        <v>80</v>
      </c>
      <c r="F111" s="1">
        <v>1888</v>
      </c>
      <c r="G111" s="37">
        <v>71694.46</v>
      </c>
      <c r="H111" s="37">
        <v>7169.45</v>
      </c>
      <c r="I111" s="47">
        <v>42611</v>
      </c>
      <c r="J111" s="47">
        <v>43616</v>
      </c>
      <c r="K111" s="47">
        <v>43616</v>
      </c>
      <c r="L111" s="30">
        <v>961</v>
      </c>
      <c r="M111" s="67" t="s">
        <v>56</v>
      </c>
      <c r="N111" s="48">
        <v>1005</v>
      </c>
      <c r="O111" s="48"/>
      <c r="P111" s="48"/>
      <c r="Q111" s="48"/>
      <c r="R111" s="48"/>
    </row>
    <row r="112" spans="2:18" s="2" customFormat="1" ht="9.75">
      <c r="B112" s="65" t="s">
        <v>235</v>
      </c>
      <c r="C112" s="65" t="s">
        <v>51</v>
      </c>
      <c r="D112" s="2" t="s">
        <v>236</v>
      </c>
      <c r="E112" s="1">
        <v>116</v>
      </c>
      <c r="F112" s="1">
        <v>1822</v>
      </c>
      <c r="G112" s="37">
        <v>82793.25</v>
      </c>
      <c r="H112" s="37">
        <v>67062.53</v>
      </c>
      <c r="I112" s="47">
        <v>42604</v>
      </c>
      <c r="J112" s="47">
        <v>43616</v>
      </c>
      <c r="K112" s="47">
        <v>43616</v>
      </c>
      <c r="L112" s="30">
        <v>961</v>
      </c>
      <c r="M112" s="67" t="s">
        <v>216</v>
      </c>
      <c r="N112" s="48">
        <v>1012</v>
      </c>
      <c r="O112" s="48"/>
      <c r="P112" s="48"/>
      <c r="Q112" s="48"/>
      <c r="R112" s="48"/>
    </row>
    <row r="113" spans="2:18" s="2" customFormat="1" ht="9.75">
      <c r="B113" s="65" t="s">
        <v>237</v>
      </c>
      <c r="C113" s="65" t="s">
        <v>51</v>
      </c>
      <c r="D113" s="2" t="s">
        <v>238</v>
      </c>
      <c r="E113" s="1">
        <v>14</v>
      </c>
      <c r="F113" s="1">
        <v>238.6</v>
      </c>
      <c r="G113" s="37">
        <v>6777.59</v>
      </c>
      <c r="H113" s="37">
        <v>677.76</v>
      </c>
      <c r="I113" s="47">
        <v>42429</v>
      </c>
      <c r="J113" s="47">
        <v>43799</v>
      </c>
      <c r="K113" s="47">
        <v>43799</v>
      </c>
      <c r="L113" s="30">
        <v>1144</v>
      </c>
      <c r="M113" s="67" t="s">
        <v>239</v>
      </c>
      <c r="N113" s="48">
        <v>1370</v>
      </c>
      <c r="O113" s="48"/>
      <c r="P113" s="48"/>
      <c r="Q113" s="48"/>
      <c r="R113" s="48"/>
    </row>
    <row r="114" spans="2:18" s="2" customFormat="1" ht="9.75">
      <c r="B114" s="65" t="s">
        <v>240</v>
      </c>
      <c r="C114" s="65" t="s">
        <v>51</v>
      </c>
      <c r="D114" s="2" t="s">
        <v>241</v>
      </c>
      <c r="E114" s="1">
        <v>181</v>
      </c>
      <c r="F114" s="1">
        <v>3800.6</v>
      </c>
      <c r="G114" s="37">
        <v>130164.65</v>
      </c>
      <c r="H114" s="37">
        <v>13016.47</v>
      </c>
      <c r="I114" s="47">
        <v>42340</v>
      </c>
      <c r="J114" s="47">
        <v>43799</v>
      </c>
      <c r="K114" s="47">
        <v>43799</v>
      </c>
      <c r="L114" s="30">
        <v>1144</v>
      </c>
      <c r="M114" s="67" t="s">
        <v>82</v>
      </c>
      <c r="N114" s="48">
        <v>1459</v>
      </c>
      <c r="O114" s="48"/>
      <c r="P114" s="48"/>
      <c r="Q114" s="48"/>
      <c r="R114" s="48"/>
    </row>
    <row r="115" spans="2:18" s="2" customFormat="1" ht="9.75">
      <c r="B115" s="65" t="s">
        <v>242</v>
      </c>
      <c r="C115" s="65" t="s">
        <v>51</v>
      </c>
      <c r="D115" s="2" t="s">
        <v>243</v>
      </c>
      <c r="E115" s="1">
        <v>29</v>
      </c>
      <c r="F115" s="1">
        <v>550.1</v>
      </c>
      <c r="G115" s="37">
        <v>8343.56</v>
      </c>
      <c r="H115" s="37">
        <v>8343.56</v>
      </c>
      <c r="I115" s="47">
        <v>42529</v>
      </c>
      <c r="J115" s="47">
        <v>43799</v>
      </c>
      <c r="K115" s="47">
        <v>43799</v>
      </c>
      <c r="L115" s="30">
        <v>1144</v>
      </c>
      <c r="M115" s="67" t="s">
        <v>239</v>
      </c>
      <c r="N115" s="48">
        <v>1270</v>
      </c>
      <c r="O115" s="48"/>
      <c r="P115" s="48"/>
      <c r="Q115" s="48"/>
      <c r="R115" s="48"/>
    </row>
    <row r="116" spans="2:18" s="2" customFormat="1" ht="9.75">
      <c r="B116" s="65" t="s">
        <v>244</v>
      </c>
      <c r="C116" s="65" t="s">
        <v>51</v>
      </c>
      <c r="D116" s="2" t="s">
        <v>245</v>
      </c>
      <c r="E116" s="1">
        <v>122</v>
      </c>
      <c r="F116" s="1">
        <v>1728.1</v>
      </c>
      <c r="G116" s="37">
        <v>161991.48</v>
      </c>
      <c r="H116" s="37">
        <v>16199.15</v>
      </c>
      <c r="I116" s="47">
        <v>42528</v>
      </c>
      <c r="J116" s="47">
        <v>43799</v>
      </c>
      <c r="K116" s="47">
        <v>43799</v>
      </c>
      <c r="L116" s="30">
        <v>1144</v>
      </c>
      <c r="M116" s="67" t="s">
        <v>246</v>
      </c>
      <c r="N116" s="48">
        <v>1271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2016-10-14T00:52:30Z</dcterms:modified>
  <cp:category/>
  <cp:version/>
  <cp:contentType/>
  <cp:contentStatus/>
</cp:coreProperties>
</file>