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'!$B$31:$N$118</definedName>
  </definedNames>
  <calcPr fullCalcOnLoad="1"/>
</workbook>
</file>

<file path=xl/sharedStrings.xml><?xml version="1.0" encoding="utf-8"?>
<sst xmlns="http://schemas.openxmlformats.org/spreadsheetml/2006/main" count="252" uniqueCount="165">
  <si>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</si>
  <si>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</si>
  <si>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</si>
  <si>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</si>
  <si>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</si>
  <si>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</si>
  <si>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</si>
  <si>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</si>
  <si>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</si>
  <si>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</si>
  <si>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</si>
  <si>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</si>
  <si>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</si>
  <si>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</si>
  <si>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</si>
  <si>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</si>
  <si>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</si>
  <si>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</si>
  <si>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</si>
  <si>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</si>
  <si>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</si>
  <si>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</si>
  <si>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</si>
  <si>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</si>
  <si>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</si>
  <si>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</si>
  <si>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</si>
  <si>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</si>
  <si>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</si>
  <si>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</si>
  <si>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</si>
  <si>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</si>
  <si>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</si>
  <si>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</si>
  <si>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</si>
  <si>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</si>
  <si>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</si>
  <si>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</si>
  <si>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</si>
  <si>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</si>
  <si>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</si>
  <si>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</si>
  <si>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</si>
  <si>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</si>
  <si>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</si>
  <si>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</si>
  <si>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</si>
  <si>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</si>
  <si>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</si>
  <si>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</si>
  <si>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HARRIS LAKE HARDWOOD</t>
  </si>
  <si>
    <t>K &amp; K LOGGING, LLC</t>
  </si>
  <si>
    <t>FERGIE HARDWOODS</t>
  </si>
  <si>
    <t>GRAVES, RONALD</t>
  </si>
  <si>
    <t>R.A. ROAD HARDWOODS</t>
  </si>
  <si>
    <t>LARRY KETOLA</t>
  </si>
  <si>
    <t>DEADHORSE CREEK HARDWOODS</t>
  </si>
  <si>
    <t>WILLIAMS SPECIALTY WOODS</t>
  </si>
  <si>
    <t>WATSON SHORTCUT MWR</t>
  </si>
  <si>
    <t>SANVILLE LOGGING, INC.</t>
  </si>
  <si>
    <t>LADOGA/PAULSON MWR</t>
  </si>
  <si>
    <t>PHIL LIVERMORE</t>
  </si>
  <si>
    <t>CHAIN-O-LAKES MWR</t>
  </si>
  <si>
    <t>MINERICK LOGGING, INC.</t>
  </si>
  <si>
    <t>SHEEN CREEK MWR</t>
  </si>
  <si>
    <t>JOHNATHAN GILLIS</t>
  </si>
  <si>
    <t>ESCANABA RIVER RD #1</t>
  </si>
  <si>
    <t>LAFLEUR FOREST PRODUCTS, LLC</t>
  </si>
  <si>
    <t>READ FORD RIVER FORD</t>
  </si>
  <si>
    <t>LADOGA LOWLAND</t>
  </si>
  <si>
    <t>PREMIER FOREST PRODUCTS</t>
  </si>
  <si>
    <t>VENISON TRAIL SALE</t>
  </si>
  <si>
    <t>DORSEY BONES HARDWOOD</t>
  </si>
  <si>
    <t>PONDEROSA ROAD</t>
  </si>
  <si>
    <t>ARNOLD MASHEK</t>
  </si>
  <si>
    <t>BIG BEND MIX</t>
  </si>
  <si>
    <t>HALF FULL BOTTLE SBW</t>
  </si>
  <si>
    <t>TRIEST FOREST PRODUCTS, INC.</t>
  </si>
  <si>
    <t>MAPLE ASPEN WEST</t>
  </si>
  <si>
    <t>BRIAN ERICKSON LOGGING</t>
  </si>
  <si>
    <t>SAW-WHET ELF</t>
  </si>
  <si>
    <t>DOG DAYS HARDWOOD AND SPRUCE</t>
  </si>
  <si>
    <t>ROY NELSON JR &amp; SON FOR. PROD.</t>
  </si>
  <si>
    <t>WHATDAYAMEANDEAN</t>
  </si>
  <si>
    <t>GIGUERE LOGGING, INC.</t>
  </si>
  <si>
    <t>SHERBINOW HARDWOODS</t>
  </si>
  <si>
    <t>MILLER CREEK SPRUCE</t>
  </si>
  <si>
    <t>SECTION 16 LOWLAND MIX</t>
  </si>
  <si>
    <t>WHAT A WAY TO GO HARDWOODS</t>
  </si>
  <si>
    <t>RUFF CUT HARDWOODS</t>
  </si>
  <si>
    <t>TIMBER PRODUCTS CO.</t>
  </si>
  <si>
    <t>SOUTH DORSEY LAKE</t>
  </si>
  <si>
    <t>LADOGA NORTH</t>
  </si>
  <si>
    <t>WEST LITTLE WEST</t>
  </si>
  <si>
    <t>LAFLEUR FOREST PRODUCTS LLC</t>
  </si>
  <si>
    <t>SUNDELL WINTER MIX</t>
  </si>
  <si>
    <t>REDPOLL 557 SBW</t>
  </si>
  <si>
    <t>MCMASTER CREEK SOUTH</t>
  </si>
  <si>
    <t>BOB'S WEST SBW</t>
  </si>
  <si>
    <t>GLEASON ROSS WINTER MIX</t>
  </si>
  <si>
    <t>MVA ENTERPRISES, INC.</t>
  </si>
  <si>
    <t>BOB'S EAST SBW</t>
  </si>
  <si>
    <t>BIG PINE LOOKOUT</t>
  </si>
  <si>
    <t>OLD MAN'S FOLLY</t>
  </si>
  <si>
    <t>SAND RIVER DEYO</t>
  </si>
  <si>
    <t>VALIQUETTE HARVESTING</t>
  </si>
  <si>
    <t>DEAD NORTH SALE</t>
  </si>
  <si>
    <t>DEAD GPS PULPWOOD</t>
  </si>
  <si>
    <t>HOLLI FOREST PRODUCTS, INC.</t>
  </si>
  <si>
    <t>LONG LAKE SHORES</t>
  </si>
  <si>
    <t>BEAR LAKE ASPEN</t>
  </si>
  <si>
    <t>ELEVEN ELF EAGLE</t>
  </si>
  <si>
    <t>BEAR LAKE MIX SALE</t>
  </si>
  <si>
    <t>LONGYEAR, J.M., LLC</t>
  </si>
  <si>
    <t>SAND RIVER SOUTH</t>
  </si>
  <si>
    <t>ACROSS THE PLAINS ASPEN</t>
  </si>
  <si>
    <t>J. CAREY LOGGING, INC.</t>
  </si>
  <si>
    <t>WHITEFISH/WERNER</t>
  </si>
  <si>
    <t>TROUT PAULSON MIX SBW</t>
  </si>
  <si>
    <t>ST. JOHN FOREST PRODUCTS, INC.</t>
  </si>
  <si>
    <t>BBR BREAKUP PINE</t>
  </si>
  <si>
    <t>BOAT LANDING HARDWOOD AND FIR</t>
  </si>
  <si>
    <t>BROWN JUG PULPWOOD SBW</t>
  </si>
  <si>
    <t>BEAR LAKE SALE</t>
  </si>
  <si>
    <t>HUNKY DORY HARDWOOD</t>
  </si>
  <si>
    <t>KRETZ LUMBER CO.</t>
  </si>
  <si>
    <t>JUMPIN' JUNEBERRY</t>
  </si>
  <si>
    <t>NIGHT LIGHT PINE</t>
  </si>
  <si>
    <t>YELLOW ROCK ASH</t>
  </si>
  <si>
    <t>DEADHORSE MIX</t>
  </si>
  <si>
    <t>HORSESHOE MIX</t>
  </si>
  <si>
    <t>PARKER/CNN</t>
  </si>
  <si>
    <t>PLANTATION MIX</t>
  </si>
  <si>
    <t>RENEGADE ASPEN</t>
  </si>
  <si>
    <t>LEIGHTON EAST SBW</t>
  </si>
  <si>
    <t>SMILE AND A TOWEL ASPEN</t>
  </si>
  <si>
    <t>WILDCAT ASPEN</t>
  </si>
  <si>
    <t>PENNY SLOT HARDWOOD</t>
  </si>
  <si>
    <t>MOOSE NEST PULP</t>
  </si>
  <si>
    <t>HOT DAM PULP SBW</t>
  </si>
  <si>
    <t>ONE FOOT GEMS</t>
  </si>
  <si>
    <t>TRIPLE C</t>
  </si>
  <si>
    <t>DONNELLEY TRACT HRDWD</t>
  </si>
  <si>
    <t>HOTDOG HARDWOOD</t>
  </si>
  <si>
    <t>DANDY DHK</t>
  </si>
  <si>
    <t>CHILLY DOG SBW</t>
  </si>
  <si>
    <t>HILL LOGGING INC</t>
  </si>
  <si>
    <t>EAGLES NEST HRDWD</t>
  </si>
  <si>
    <t>O'DOVERO RANCH</t>
  </si>
  <si>
    <t>LITTLE IKE</t>
  </si>
  <si>
    <t>LITTLE EAST</t>
  </si>
  <si>
    <t>BIG WEST</t>
  </si>
  <si>
    <t>POLARIS MUSTANG</t>
  </si>
  <si>
    <t>BIG WHEEL PINE</t>
  </si>
  <si>
    <t>MCCARTHY FOREST PRODUCTS</t>
  </si>
  <si>
    <t>COYOTE &amp; A COVEY MIX</t>
  </si>
  <si>
    <t>THERMOPYLAE JACK PINE</t>
  </si>
  <si>
    <t>CAMP HOPE COMBO SBW</t>
  </si>
  <si>
    <t>HAYWIRE MIX SBW</t>
  </si>
  <si>
    <t>MANGUM FOUR MIX</t>
  </si>
  <si>
    <t>HEIDTMAN LOGGING, INC</t>
  </si>
  <si>
    <t>HAY LAKE SELECTION</t>
  </si>
  <si>
    <t>AL-MAR CONTRACT HRDWD</t>
  </si>
  <si>
    <t>PELTO'S FARM SBW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</si>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</sst>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7678.800000000004</v>
      </c>
      <c r="L17" s="30"/>
    </row>
    <row r="18" spans="4:12" ht="12.75">
      <c r="D18" s="12" t="s">
        <v>37</v>
      </c>
      <c r="G18" s="21">
        <f>DSUM(DATABASE,5,U15:U16)</f>
        <v>121834.2</v>
      </c>
      <c r="L18" s="30"/>
    </row>
    <row r="19" spans="4:12" ht="12.75">
      <c r="D19" s="12" t="s">
        <v>34</v>
      </c>
      <c r="G19" s="18">
        <f>DSUM(DATABASE,6,V15:V16)</f>
        <v>5528012.57</v>
      </c>
      <c r="L19" s="30"/>
    </row>
    <row r="20" spans="4:12" ht="12.75">
      <c r="D20" s="12" t="s">
        <v>38</v>
      </c>
      <c r="G20" s="18">
        <f>DSUM(DATABASE,7,W15:W16)</f>
        <v>2084338.9399999992</v>
      </c>
      <c r="L20" s="30"/>
    </row>
    <row r="21" spans="4:12" ht="12.75">
      <c r="D21" s="12" t="s">
        <v>35</v>
      </c>
      <c r="E21" s="22"/>
      <c r="F21" s="22"/>
      <c r="G21" s="18">
        <f>+G19-G20</f>
        <v>3443673.630000001</v>
      </c>
      <c r="L21" s="30"/>
    </row>
    <row r="22" spans="4:12" ht="12.75">
      <c r="D22" s="12" t="s">
        <v>44</v>
      </c>
      <c r="E22" s="22"/>
      <c r="F22" s="22"/>
      <c r="G22" s="45">
        <f>+G20/G19</f>
        <v>0.3770503257014119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3.127054794520548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321071201</v>
      </c>
      <c r="C31" s="65">
        <v>2</v>
      </c>
      <c r="D31" s="46" t="s">
        <v>50</v>
      </c>
      <c r="E31" s="1">
        <v>23</v>
      </c>
      <c r="F31" s="1">
        <v>128</v>
      </c>
      <c r="G31" s="37">
        <v>4246</v>
      </c>
      <c r="H31" s="37">
        <v>1486.1</v>
      </c>
      <c r="I31" s="47">
        <v>41339</v>
      </c>
      <c r="J31" s="47">
        <v>42323</v>
      </c>
      <c r="K31" s="47">
        <v>42323</v>
      </c>
      <c r="L31" s="30">
        <v>-996</v>
      </c>
      <c r="M31" s="30" t="s">
        <v>51</v>
      </c>
      <c r="N31" s="48">
        <v>984</v>
      </c>
      <c r="O31" s="48"/>
      <c r="P31" s="48"/>
      <c r="Q31" s="48"/>
      <c r="R31" s="48"/>
    </row>
    <row r="32" spans="2:18" s="2" customFormat="1" ht="11.25">
      <c r="B32" s="65">
        <v>320050901</v>
      </c>
      <c r="C32" s="65">
        <v>1</v>
      </c>
      <c r="D32" s="46" t="s">
        <v>52</v>
      </c>
      <c r="E32" s="1">
        <v>100</v>
      </c>
      <c r="F32" s="1">
        <v>492.5</v>
      </c>
      <c r="G32" s="37">
        <v>32297.93</v>
      </c>
      <c r="H32" s="37">
        <v>31913.45</v>
      </c>
      <c r="I32" s="47">
        <v>40305</v>
      </c>
      <c r="J32" s="47">
        <v>41425</v>
      </c>
      <c r="K32" s="47">
        <v>42521</v>
      </c>
      <c r="L32" s="30">
        <v>-798</v>
      </c>
      <c r="M32" s="30" t="s">
        <v>53</v>
      </c>
      <c r="N32" s="48">
        <v>2216</v>
      </c>
      <c r="O32" s="48"/>
      <c r="P32" s="48"/>
      <c r="Q32" s="48"/>
      <c r="R32" s="48"/>
    </row>
    <row r="33" spans="2:18" s="2" customFormat="1" ht="11.25">
      <c r="B33" s="65">
        <v>320091401</v>
      </c>
      <c r="C33" s="65">
        <v>1</v>
      </c>
      <c r="D33" s="46" t="s">
        <v>54</v>
      </c>
      <c r="E33" s="1">
        <v>14</v>
      </c>
      <c r="F33" s="1">
        <v>144.1</v>
      </c>
      <c r="G33" s="37">
        <v>6965.94</v>
      </c>
      <c r="H33" s="37">
        <v>6965.94</v>
      </c>
      <c r="I33" s="47">
        <v>41989</v>
      </c>
      <c r="J33" s="47">
        <v>42521</v>
      </c>
      <c r="K33" s="47">
        <v>42886</v>
      </c>
      <c r="L33" s="30">
        <v>-433</v>
      </c>
      <c r="M33" s="30" t="s">
        <v>55</v>
      </c>
      <c r="N33" s="48">
        <v>897</v>
      </c>
      <c r="O33" s="48"/>
      <c r="P33" s="48"/>
      <c r="Q33" s="48"/>
      <c r="R33" s="48"/>
    </row>
    <row r="34" spans="2:18" s="2" customFormat="1" ht="11.25">
      <c r="B34" s="65">
        <v>320141001</v>
      </c>
      <c r="C34" s="65">
        <v>1</v>
      </c>
      <c r="D34" s="46" t="s">
        <v>56</v>
      </c>
      <c r="E34" s="1">
        <v>177</v>
      </c>
      <c r="F34" s="1">
        <v>1184.6</v>
      </c>
      <c r="G34" s="37">
        <v>38348.87</v>
      </c>
      <c r="H34" s="37">
        <v>38348.87</v>
      </c>
      <c r="I34" s="47">
        <v>40736</v>
      </c>
      <c r="J34" s="47">
        <v>42155</v>
      </c>
      <c r="K34" s="47">
        <v>42886</v>
      </c>
      <c r="L34" s="30">
        <v>-433</v>
      </c>
      <c r="M34" s="30" t="s">
        <v>57</v>
      </c>
      <c r="N34" s="48">
        <v>2150</v>
      </c>
      <c r="O34" s="48"/>
      <c r="P34" s="48"/>
      <c r="Q34" s="48"/>
      <c r="R34" s="48"/>
    </row>
    <row r="35" spans="2:18" s="2" customFormat="1" ht="11.25">
      <c r="B35" s="65">
        <v>320071701</v>
      </c>
      <c r="C35" s="65">
        <v>1</v>
      </c>
      <c r="D35" s="46" t="s">
        <v>58</v>
      </c>
      <c r="E35" s="1">
        <v>60.5</v>
      </c>
      <c r="F35" s="1">
        <v>1002</v>
      </c>
      <c r="G35" s="37">
        <v>58443.9</v>
      </c>
      <c r="H35" s="37">
        <v>58443.9</v>
      </c>
      <c r="I35" s="47">
        <v>42892</v>
      </c>
      <c r="J35" s="47">
        <v>43174</v>
      </c>
      <c r="K35" s="47">
        <v>43174</v>
      </c>
      <c r="L35" s="30">
        <v>-145</v>
      </c>
      <c r="M35" s="30" t="s">
        <v>59</v>
      </c>
      <c r="N35" s="48">
        <v>282</v>
      </c>
      <c r="O35" s="48"/>
      <c r="P35" s="48"/>
      <c r="Q35" s="48"/>
      <c r="R35" s="48"/>
    </row>
    <row r="36" spans="2:18" s="2" customFormat="1" ht="11.25">
      <c r="B36" s="65">
        <v>320081701</v>
      </c>
      <c r="C36" s="65">
        <v>1</v>
      </c>
      <c r="D36" s="46" t="s">
        <v>60</v>
      </c>
      <c r="E36" s="1">
        <v>60</v>
      </c>
      <c r="F36" s="1">
        <v>296</v>
      </c>
      <c r="G36" s="37">
        <v>6240.96</v>
      </c>
      <c r="H36" s="37">
        <v>6240.96</v>
      </c>
      <c r="I36" s="47">
        <v>42991</v>
      </c>
      <c r="J36" s="47">
        <v>43174</v>
      </c>
      <c r="K36" s="47">
        <v>43174</v>
      </c>
      <c r="L36" s="30">
        <v>-145</v>
      </c>
      <c r="M36" s="30" t="s">
        <v>61</v>
      </c>
      <c r="N36" s="48">
        <v>183</v>
      </c>
      <c r="O36" s="48"/>
      <c r="P36" s="48"/>
      <c r="Q36" s="48"/>
      <c r="R36" s="48"/>
    </row>
    <row r="37" spans="2:18" s="2" customFormat="1" ht="11.25">
      <c r="B37" s="65">
        <v>320091701</v>
      </c>
      <c r="C37" s="65">
        <v>1</v>
      </c>
      <c r="D37" s="46" t="s">
        <v>62</v>
      </c>
      <c r="E37" s="1">
        <v>27.8</v>
      </c>
      <c r="F37" s="1">
        <v>510</v>
      </c>
      <c r="G37" s="37">
        <v>17566.28</v>
      </c>
      <c r="H37" s="37">
        <v>17566.28</v>
      </c>
      <c r="I37" s="47">
        <v>42971</v>
      </c>
      <c r="J37" s="47">
        <v>43174</v>
      </c>
      <c r="K37" s="47">
        <v>43174</v>
      </c>
      <c r="L37" s="30">
        <v>-145</v>
      </c>
      <c r="M37" s="30" t="s">
        <v>63</v>
      </c>
      <c r="N37" s="48">
        <v>203</v>
      </c>
      <c r="O37" s="48"/>
      <c r="P37" s="48"/>
      <c r="Q37" s="48"/>
      <c r="R37" s="48"/>
    </row>
    <row r="38" spans="2:18" s="2" customFormat="1" ht="11.25">
      <c r="B38" s="65">
        <v>320121701</v>
      </c>
      <c r="C38" s="65">
        <v>1</v>
      </c>
      <c r="D38" s="46" t="s">
        <v>64</v>
      </c>
      <c r="E38" s="1">
        <v>60</v>
      </c>
      <c r="F38" s="1">
        <v>1478</v>
      </c>
      <c r="G38" s="37">
        <v>28179.8</v>
      </c>
      <c r="H38" s="37">
        <v>28179.8</v>
      </c>
      <c r="I38" s="47">
        <v>42989</v>
      </c>
      <c r="J38" s="47">
        <v>43174</v>
      </c>
      <c r="K38" s="47">
        <v>43174</v>
      </c>
      <c r="L38" s="30">
        <v>-145</v>
      </c>
      <c r="M38" s="30" t="s">
        <v>65</v>
      </c>
      <c r="N38" s="48">
        <v>185</v>
      </c>
      <c r="O38" s="48"/>
      <c r="P38" s="48"/>
      <c r="Q38" s="48"/>
      <c r="R38" s="48"/>
    </row>
    <row r="39" spans="2:18" s="2" customFormat="1" ht="11.25">
      <c r="B39" s="65">
        <v>320061201</v>
      </c>
      <c r="C39" s="65">
        <v>1</v>
      </c>
      <c r="D39" s="46" t="s">
        <v>66</v>
      </c>
      <c r="E39" s="1">
        <v>61</v>
      </c>
      <c r="F39" s="1">
        <v>1154</v>
      </c>
      <c r="G39" s="37">
        <v>67456.78</v>
      </c>
      <c r="H39" s="37">
        <v>67456.78</v>
      </c>
      <c r="I39" s="47">
        <v>41052</v>
      </c>
      <c r="J39" s="47">
        <v>42155</v>
      </c>
      <c r="K39" s="47">
        <v>43251</v>
      </c>
      <c r="L39" s="30">
        <v>-68</v>
      </c>
      <c r="M39" s="30" t="s">
        <v>67</v>
      </c>
      <c r="N39" s="48">
        <v>2199</v>
      </c>
      <c r="O39" s="48"/>
      <c r="P39" s="48"/>
      <c r="Q39" s="48"/>
      <c r="R39" s="48"/>
    </row>
    <row r="40" spans="2:18" s="2" customFormat="1" ht="11.25">
      <c r="B40" s="65">
        <v>320081301</v>
      </c>
      <c r="C40" s="65">
        <v>1</v>
      </c>
      <c r="D40" s="46" t="s">
        <v>68</v>
      </c>
      <c r="E40" s="1">
        <v>48</v>
      </c>
      <c r="F40" s="1">
        <v>597</v>
      </c>
      <c r="G40" s="37">
        <v>22168.76</v>
      </c>
      <c r="H40" s="37">
        <v>22168.76</v>
      </c>
      <c r="I40" s="47">
        <v>41708</v>
      </c>
      <c r="J40" s="47">
        <v>42886</v>
      </c>
      <c r="K40" s="47">
        <v>43251</v>
      </c>
      <c r="L40" s="30">
        <v>-68</v>
      </c>
      <c r="M40" s="30" t="s">
        <v>59</v>
      </c>
      <c r="N40" s="48">
        <v>1543</v>
      </c>
      <c r="O40" s="48"/>
      <c r="P40" s="48"/>
      <c r="Q40" s="48"/>
      <c r="R40" s="48"/>
    </row>
    <row r="41" spans="2:14" s="2" customFormat="1" ht="11.25">
      <c r="B41" s="65">
        <v>320171501</v>
      </c>
      <c r="C41" s="65">
        <v>1</v>
      </c>
      <c r="D41" s="46" t="s">
        <v>69</v>
      </c>
      <c r="E41" s="1">
        <v>17</v>
      </c>
      <c r="F41" s="1">
        <v>391</v>
      </c>
      <c r="G41" s="37">
        <v>8230.65</v>
      </c>
      <c r="H41" s="37">
        <v>8230.65</v>
      </c>
      <c r="I41" s="47">
        <v>42388</v>
      </c>
      <c r="J41" s="47">
        <v>43251</v>
      </c>
      <c r="K41" s="47">
        <v>43251</v>
      </c>
      <c r="L41" s="5">
        <v>-68</v>
      </c>
      <c r="M41" s="46" t="s">
        <v>70</v>
      </c>
      <c r="N41" s="2">
        <v>863</v>
      </c>
    </row>
    <row r="42" spans="2:18" s="2" customFormat="1" ht="11.25">
      <c r="B42" s="66">
        <v>320201501</v>
      </c>
      <c r="C42" s="64">
        <v>1</v>
      </c>
      <c r="D42" s="2" t="s">
        <v>71</v>
      </c>
      <c r="E42" s="1">
        <v>51</v>
      </c>
      <c r="F42" s="1">
        <v>919</v>
      </c>
      <c r="G42" s="37">
        <v>37525.86</v>
      </c>
      <c r="H42" s="37">
        <v>37525.86</v>
      </c>
      <c r="I42" s="47">
        <v>42394</v>
      </c>
      <c r="J42" s="47">
        <v>43251</v>
      </c>
      <c r="K42" s="47">
        <v>43251</v>
      </c>
      <c r="L42" s="30">
        <v>-68</v>
      </c>
      <c r="M42" s="30" t="s">
        <v>63</v>
      </c>
      <c r="N42" s="48">
        <v>857</v>
      </c>
      <c r="O42" s="48"/>
      <c r="P42" s="48"/>
      <c r="Q42" s="48"/>
      <c r="R42" s="48"/>
    </row>
    <row r="43" spans="2:18" s="2" customFormat="1" ht="11.25">
      <c r="B43" s="66">
        <v>320051601</v>
      </c>
      <c r="C43" s="64">
        <v>1</v>
      </c>
      <c r="D43" s="2" t="s">
        <v>72</v>
      </c>
      <c r="E43" s="1">
        <v>27</v>
      </c>
      <c r="F43" s="1">
        <v>171.4</v>
      </c>
      <c r="G43" s="37">
        <v>12434.4</v>
      </c>
      <c r="H43" s="37">
        <v>1243.44</v>
      </c>
      <c r="I43" s="47">
        <v>42576</v>
      </c>
      <c r="J43" s="47">
        <v>43434</v>
      </c>
      <c r="K43" s="47">
        <v>43434</v>
      </c>
      <c r="L43" s="30">
        <v>115</v>
      </c>
      <c r="M43" s="30" t="s">
        <v>63</v>
      </c>
      <c r="N43" s="48">
        <v>858</v>
      </c>
      <c r="O43" s="48"/>
      <c r="P43" s="48"/>
      <c r="Q43" s="48"/>
      <c r="R43" s="48"/>
    </row>
    <row r="44" spans="2:18" s="2" customFormat="1" ht="11.25">
      <c r="B44" s="66">
        <v>320061501</v>
      </c>
      <c r="C44" s="64">
        <v>1</v>
      </c>
      <c r="D44" s="2" t="s">
        <v>73</v>
      </c>
      <c r="E44" s="1">
        <v>51</v>
      </c>
      <c r="F44" s="1">
        <v>1043</v>
      </c>
      <c r="G44" s="37">
        <v>43948.95</v>
      </c>
      <c r="H44" s="37">
        <v>4394.9</v>
      </c>
      <c r="I44" s="47">
        <v>42388</v>
      </c>
      <c r="J44" s="47">
        <v>43434</v>
      </c>
      <c r="K44" s="47">
        <v>43434</v>
      </c>
      <c r="L44" s="30">
        <v>115</v>
      </c>
      <c r="M44" s="30" t="s">
        <v>57</v>
      </c>
      <c r="N44" s="48">
        <v>1046</v>
      </c>
      <c r="O44" s="48"/>
      <c r="P44" s="48"/>
      <c r="Q44" s="48"/>
      <c r="R44" s="48"/>
    </row>
    <row r="45" spans="2:18" s="2" customFormat="1" ht="11.25">
      <c r="B45" s="66">
        <v>320091301</v>
      </c>
      <c r="C45" s="64">
        <v>1</v>
      </c>
      <c r="D45" s="2" t="s">
        <v>74</v>
      </c>
      <c r="E45" s="1">
        <v>11</v>
      </c>
      <c r="F45" s="1">
        <v>135</v>
      </c>
      <c r="G45" s="37">
        <v>5641.65</v>
      </c>
      <c r="H45" s="37">
        <v>5641.65</v>
      </c>
      <c r="I45" s="47">
        <v>41708</v>
      </c>
      <c r="J45" s="47">
        <v>43069</v>
      </c>
      <c r="K45" s="47">
        <v>43434</v>
      </c>
      <c r="L45" s="30">
        <v>115</v>
      </c>
      <c r="M45" s="30" t="s">
        <v>59</v>
      </c>
      <c r="N45" s="48">
        <v>1726</v>
      </c>
      <c r="O45" s="48"/>
      <c r="P45" s="48"/>
      <c r="Q45" s="48"/>
      <c r="R45" s="48"/>
    </row>
    <row r="46" spans="2:18" s="2" customFormat="1" ht="11.25">
      <c r="B46" s="66">
        <v>320121301</v>
      </c>
      <c r="C46" s="64">
        <v>1</v>
      </c>
      <c r="D46" s="2" t="s">
        <v>75</v>
      </c>
      <c r="E46" s="1">
        <v>49</v>
      </c>
      <c r="F46" s="1">
        <v>941.6</v>
      </c>
      <c r="G46" s="37">
        <v>35912.72</v>
      </c>
      <c r="H46" s="37">
        <v>32339.31</v>
      </c>
      <c r="I46" s="47">
        <v>41771</v>
      </c>
      <c r="J46" s="47">
        <v>43069</v>
      </c>
      <c r="K46" s="47">
        <v>43434</v>
      </c>
      <c r="L46" s="30">
        <v>115</v>
      </c>
      <c r="M46" s="30" t="s">
        <v>59</v>
      </c>
      <c r="N46" s="48">
        <v>1663</v>
      </c>
      <c r="O46" s="48"/>
      <c r="P46" s="48"/>
      <c r="Q46" s="48"/>
      <c r="R46" s="48"/>
    </row>
    <row r="47" spans="2:18" s="2" customFormat="1" ht="11.25">
      <c r="B47" s="66">
        <v>320121601</v>
      </c>
      <c r="C47" s="64">
        <v>1</v>
      </c>
      <c r="D47" s="2" t="s">
        <v>76</v>
      </c>
      <c r="E47" s="1">
        <v>32.7</v>
      </c>
      <c r="F47" s="1">
        <v>275</v>
      </c>
      <c r="G47" s="37">
        <v>18630.71</v>
      </c>
      <c r="H47" s="37">
        <v>18630.71</v>
      </c>
      <c r="I47" s="47">
        <v>42660</v>
      </c>
      <c r="J47" s="47">
        <v>43434</v>
      </c>
      <c r="K47" s="47">
        <v>43434</v>
      </c>
      <c r="L47" s="30">
        <v>115</v>
      </c>
      <c r="M47" s="30" t="s">
        <v>77</v>
      </c>
      <c r="N47" s="48">
        <v>774</v>
      </c>
      <c r="O47" s="48"/>
      <c r="P47" s="48"/>
      <c r="Q47" s="48"/>
      <c r="R47" s="48"/>
    </row>
    <row r="48" spans="2:18" s="2" customFormat="1" ht="11.25">
      <c r="B48" s="66">
        <v>320191501</v>
      </c>
      <c r="C48" s="64">
        <v>1</v>
      </c>
      <c r="D48" s="2" t="s">
        <v>78</v>
      </c>
      <c r="E48" s="1">
        <v>73</v>
      </c>
      <c r="F48" s="1">
        <v>1200</v>
      </c>
      <c r="G48" s="37">
        <v>74964.56</v>
      </c>
      <c r="H48" s="37">
        <v>29236.17</v>
      </c>
      <c r="I48" s="47">
        <v>42457</v>
      </c>
      <c r="J48" s="47">
        <v>43434</v>
      </c>
      <c r="K48" s="47">
        <v>43434</v>
      </c>
      <c r="L48" s="30">
        <v>115</v>
      </c>
      <c r="M48" s="30" t="s">
        <v>79</v>
      </c>
      <c r="N48" s="48">
        <v>977</v>
      </c>
      <c r="O48" s="48"/>
      <c r="P48" s="48"/>
      <c r="Q48" s="48"/>
      <c r="R48" s="48"/>
    </row>
    <row r="49" spans="2:18" s="2" customFormat="1" ht="11.25">
      <c r="B49" s="66">
        <v>321111401</v>
      </c>
      <c r="C49" s="64">
        <v>2</v>
      </c>
      <c r="D49" s="2" t="s">
        <v>80</v>
      </c>
      <c r="E49" s="1">
        <v>42</v>
      </c>
      <c r="F49" s="1">
        <v>990</v>
      </c>
      <c r="G49" s="37">
        <v>51201</v>
      </c>
      <c r="H49" s="37">
        <v>5120.1</v>
      </c>
      <c r="I49" s="47">
        <v>41995</v>
      </c>
      <c r="J49" s="47">
        <v>43069</v>
      </c>
      <c r="K49" s="47">
        <v>43434</v>
      </c>
      <c r="L49" s="30">
        <v>115</v>
      </c>
      <c r="M49" s="30" t="s">
        <v>59</v>
      </c>
      <c r="N49" s="48">
        <v>1439</v>
      </c>
      <c r="O49" s="48"/>
      <c r="P49" s="48"/>
      <c r="Q49" s="48"/>
      <c r="R49" s="48"/>
    </row>
    <row r="50" spans="2:18" s="2" customFormat="1" ht="11.25">
      <c r="B50" s="66">
        <v>321131501</v>
      </c>
      <c r="C50" s="64">
        <v>1</v>
      </c>
      <c r="D50" s="2" t="s">
        <v>81</v>
      </c>
      <c r="E50" s="1">
        <v>115</v>
      </c>
      <c r="F50" s="1">
        <v>1939</v>
      </c>
      <c r="G50" s="37">
        <v>104229.55</v>
      </c>
      <c r="H50" s="37">
        <v>104229.55</v>
      </c>
      <c r="I50" s="47">
        <v>42380</v>
      </c>
      <c r="J50" s="47">
        <v>43434</v>
      </c>
      <c r="K50" s="47">
        <v>43434</v>
      </c>
      <c r="L50" s="30">
        <v>115</v>
      </c>
      <c r="M50" s="30" t="s">
        <v>82</v>
      </c>
      <c r="N50" s="48">
        <v>1054</v>
      </c>
      <c r="O50" s="48"/>
      <c r="P50" s="48"/>
      <c r="Q50" s="48"/>
      <c r="R50" s="48"/>
    </row>
    <row r="51" spans="2:18" s="2" customFormat="1" ht="11.25">
      <c r="B51" s="66">
        <v>321181401</v>
      </c>
      <c r="C51" s="64">
        <v>1</v>
      </c>
      <c r="D51" s="2" t="s">
        <v>83</v>
      </c>
      <c r="E51" s="1">
        <v>120</v>
      </c>
      <c r="F51" s="1">
        <v>2240</v>
      </c>
      <c r="G51" s="37">
        <v>66525.8</v>
      </c>
      <c r="H51" s="37">
        <v>6652.58</v>
      </c>
      <c r="I51" s="47">
        <v>42107</v>
      </c>
      <c r="J51" s="47">
        <v>43434</v>
      </c>
      <c r="K51" s="47">
        <v>43434</v>
      </c>
      <c r="L51" s="30">
        <v>115</v>
      </c>
      <c r="M51" s="30" t="s">
        <v>84</v>
      </c>
      <c r="N51" s="48">
        <v>1327</v>
      </c>
      <c r="O51" s="48"/>
      <c r="P51" s="48"/>
      <c r="Q51" s="48"/>
      <c r="R51" s="48"/>
    </row>
    <row r="52" spans="2:18" s="2" customFormat="1" ht="11.25">
      <c r="B52" s="66">
        <v>320021501</v>
      </c>
      <c r="C52" s="64">
        <v>1</v>
      </c>
      <c r="D52" s="2" t="s">
        <v>85</v>
      </c>
      <c r="E52" s="1">
        <v>47</v>
      </c>
      <c r="F52" s="1">
        <v>317.8</v>
      </c>
      <c r="G52" s="37">
        <v>16873.08</v>
      </c>
      <c r="H52" s="37">
        <v>2410.44</v>
      </c>
      <c r="I52" s="47">
        <v>42443</v>
      </c>
      <c r="J52" s="47">
        <v>43251</v>
      </c>
      <c r="K52" s="47">
        <v>43616</v>
      </c>
      <c r="L52" s="30">
        <v>297</v>
      </c>
      <c r="M52" s="30" t="s">
        <v>59</v>
      </c>
      <c r="N52" s="48">
        <v>1173</v>
      </c>
      <c r="O52" s="48"/>
      <c r="P52" s="48"/>
      <c r="Q52" s="48"/>
      <c r="R52" s="48"/>
    </row>
    <row r="53" spans="2:18" s="2" customFormat="1" ht="11.25">
      <c r="B53" s="66">
        <v>320041501</v>
      </c>
      <c r="C53" s="64">
        <v>1</v>
      </c>
      <c r="D53" s="2" t="s">
        <v>86</v>
      </c>
      <c r="E53" s="1">
        <v>30</v>
      </c>
      <c r="F53" s="1">
        <v>662.4</v>
      </c>
      <c r="G53" s="37">
        <v>50279.74</v>
      </c>
      <c r="H53" s="37">
        <v>7182.82</v>
      </c>
      <c r="I53" s="47">
        <v>42146</v>
      </c>
      <c r="J53" s="47">
        <v>43251</v>
      </c>
      <c r="K53" s="47">
        <v>43616</v>
      </c>
      <c r="L53" s="30">
        <v>297</v>
      </c>
      <c r="M53" s="30" t="s">
        <v>67</v>
      </c>
      <c r="N53" s="48">
        <v>1470</v>
      </c>
      <c r="O53" s="48"/>
      <c r="P53" s="48"/>
      <c r="Q53" s="48"/>
      <c r="R53" s="48"/>
    </row>
    <row r="54" spans="2:18" s="2" customFormat="1" ht="11.25">
      <c r="B54" s="66">
        <v>320051501</v>
      </c>
      <c r="C54" s="64">
        <v>1</v>
      </c>
      <c r="D54" s="2" t="s">
        <v>87</v>
      </c>
      <c r="E54" s="1">
        <v>11</v>
      </c>
      <c r="F54" s="1">
        <v>184</v>
      </c>
      <c r="G54" s="37">
        <v>5295.26</v>
      </c>
      <c r="H54" s="37">
        <v>756.47</v>
      </c>
      <c r="I54" s="47">
        <v>42443</v>
      </c>
      <c r="J54" s="47">
        <v>43251</v>
      </c>
      <c r="K54" s="47">
        <v>43616</v>
      </c>
      <c r="L54" s="30">
        <v>297</v>
      </c>
      <c r="M54" s="30" t="s">
        <v>59</v>
      </c>
      <c r="N54" s="48">
        <v>1173</v>
      </c>
      <c r="O54" s="48"/>
      <c r="P54" s="48"/>
      <c r="Q54" s="48"/>
      <c r="R54" s="48"/>
    </row>
    <row r="55" spans="2:18" s="2" customFormat="1" ht="11.25">
      <c r="B55" s="66">
        <v>320061601</v>
      </c>
      <c r="C55" s="64">
        <v>1</v>
      </c>
      <c r="D55" s="2" t="s">
        <v>88</v>
      </c>
      <c r="E55" s="1">
        <v>34</v>
      </c>
      <c r="F55" s="1">
        <v>334</v>
      </c>
      <c r="G55" s="37">
        <v>10813.85</v>
      </c>
      <c r="H55" s="37">
        <v>1081.39</v>
      </c>
      <c r="I55" s="47">
        <v>42443</v>
      </c>
      <c r="J55" s="47">
        <v>43616</v>
      </c>
      <c r="K55" s="47">
        <v>43616</v>
      </c>
      <c r="L55" s="30">
        <v>297</v>
      </c>
      <c r="M55" s="30" t="s">
        <v>59</v>
      </c>
      <c r="N55" s="48">
        <v>1173</v>
      </c>
      <c r="O55" s="48"/>
      <c r="P55" s="48"/>
      <c r="Q55" s="48"/>
      <c r="R55" s="48"/>
    </row>
    <row r="56" spans="2:18" s="2" customFormat="1" ht="11.25">
      <c r="B56" s="66">
        <v>320071501</v>
      </c>
      <c r="C56" s="64">
        <v>1</v>
      </c>
      <c r="D56" s="2" t="s">
        <v>89</v>
      </c>
      <c r="E56" s="1">
        <v>152</v>
      </c>
      <c r="F56" s="1">
        <v>1171.6</v>
      </c>
      <c r="G56" s="37">
        <v>91371.37</v>
      </c>
      <c r="H56" s="37">
        <v>66701.1</v>
      </c>
      <c r="I56" s="47">
        <v>42401</v>
      </c>
      <c r="J56" s="47">
        <v>43616</v>
      </c>
      <c r="K56" s="47">
        <v>43616</v>
      </c>
      <c r="L56" s="30">
        <v>297</v>
      </c>
      <c r="M56" s="30" t="s">
        <v>90</v>
      </c>
      <c r="N56" s="48">
        <v>1215</v>
      </c>
      <c r="O56" s="48"/>
      <c r="P56" s="48"/>
      <c r="Q56" s="48"/>
      <c r="R56" s="48"/>
    </row>
    <row r="57" spans="2:18" s="2" customFormat="1" ht="11.25">
      <c r="B57" s="66">
        <v>320081501</v>
      </c>
      <c r="C57" s="64">
        <v>1</v>
      </c>
      <c r="D57" s="2" t="s">
        <v>91</v>
      </c>
      <c r="E57" s="1">
        <v>150</v>
      </c>
      <c r="F57" s="1">
        <v>1215</v>
      </c>
      <c r="G57" s="37">
        <v>102398.83</v>
      </c>
      <c r="H57" s="37">
        <v>10239.88</v>
      </c>
      <c r="I57" s="47">
        <v>42394</v>
      </c>
      <c r="J57" s="47">
        <v>43251</v>
      </c>
      <c r="K57" s="47">
        <v>43616</v>
      </c>
      <c r="L57" s="30">
        <v>297</v>
      </c>
      <c r="M57" s="30" t="s">
        <v>63</v>
      </c>
      <c r="N57" s="48">
        <v>1222</v>
      </c>
      <c r="O57" s="48"/>
      <c r="P57" s="48"/>
      <c r="Q57" s="48"/>
      <c r="R57" s="48"/>
    </row>
    <row r="58" spans="2:18" s="2" customFormat="1" ht="11.25">
      <c r="B58" s="66">
        <v>320091501</v>
      </c>
      <c r="C58" s="64">
        <v>1</v>
      </c>
      <c r="D58" s="2" t="s">
        <v>92</v>
      </c>
      <c r="E58" s="1">
        <v>119</v>
      </c>
      <c r="F58" s="1">
        <v>1069.2</v>
      </c>
      <c r="G58" s="37">
        <v>93427.09</v>
      </c>
      <c r="H58" s="37">
        <v>9342.71</v>
      </c>
      <c r="I58" s="47">
        <v>42394</v>
      </c>
      <c r="J58" s="47">
        <v>43251</v>
      </c>
      <c r="K58" s="47">
        <v>43616</v>
      </c>
      <c r="L58" s="30">
        <v>297</v>
      </c>
      <c r="M58" s="30" t="s">
        <v>63</v>
      </c>
      <c r="N58" s="48">
        <v>1222</v>
      </c>
      <c r="O58" s="48"/>
      <c r="P58" s="48"/>
      <c r="Q58" s="48"/>
      <c r="R58" s="48"/>
    </row>
    <row r="59" spans="2:18" s="2" customFormat="1" ht="11.25">
      <c r="B59" s="66">
        <v>320101501</v>
      </c>
      <c r="C59" s="64">
        <v>1</v>
      </c>
      <c r="D59" s="2" t="s">
        <v>93</v>
      </c>
      <c r="E59" s="1">
        <v>141</v>
      </c>
      <c r="F59" s="1">
        <v>1130.7</v>
      </c>
      <c r="G59" s="37">
        <v>116889</v>
      </c>
      <c r="H59" s="37">
        <v>106368.99</v>
      </c>
      <c r="I59" s="47">
        <v>42454</v>
      </c>
      <c r="J59" s="47">
        <v>43251</v>
      </c>
      <c r="K59" s="47">
        <v>43616</v>
      </c>
      <c r="L59" s="30">
        <v>297</v>
      </c>
      <c r="M59" s="30" t="s">
        <v>94</v>
      </c>
      <c r="N59" s="48">
        <v>1162</v>
      </c>
      <c r="O59" s="48"/>
      <c r="P59" s="48"/>
      <c r="Q59" s="48"/>
      <c r="R59" s="48"/>
    </row>
    <row r="60" spans="2:18" s="2" customFormat="1" ht="11.25">
      <c r="B60" s="66">
        <v>320151401</v>
      </c>
      <c r="C60" s="64">
        <v>1</v>
      </c>
      <c r="D60" s="2" t="s">
        <v>95</v>
      </c>
      <c r="E60" s="1">
        <v>66</v>
      </c>
      <c r="F60" s="1">
        <v>783</v>
      </c>
      <c r="G60" s="37">
        <v>46911.64</v>
      </c>
      <c r="H60" s="37">
        <v>4467.78</v>
      </c>
      <c r="I60" s="47">
        <v>42100</v>
      </c>
      <c r="J60" s="47">
        <v>43251</v>
      </c>
      <c r="K60" s="47">
        <v>43616</v>
      </c>
      <c r="L60" s="30">
        <v>297</v>
      </c>
      <c r="M60" s="30" t="s">
        <v>57</v>
      </c>
      <c r="N60" s="48">
        <v>1516</v>
      </c>
      <c r="O60" s="48"/>
      <c r="P60" s="48"/>
      <c r="Q60" s="48"/>
      <c r="R60" s="48"/>
    </row>
    <row r="61" spans="2:18" s="2" customFormat="1" ht="11.25">
      <c r="B61" s="66">
        <v>320151601</v>
      </c>
      <c r="C61" s="64">
        <v>1</v>
      </c>
      <c r="D61" s="2" t="s">
        <v>96</v>
      </c>
      <c r="E61" s="1">
        <v>30.5</v>
      </c>
      <c r="F61" s="1">
        <v>719</v>
      </c>
      <c r="G61" s="37">
        <v>34566.24</v>
      </c>
      <c r="H61" s="37">
        <v>34566.24</v>
      </c>
      <c r="I61" s="47">
        <v>42842</v>
      </c>
      <c r="J61" s="47">
        <v>43616</v>
      </c>
      <c r="K61" s="47">
        <v>43616</v>
      </c>
      <c r="L61" s="30">
        <v>297</v>
      </c>
      <c r="M61" s="30" t="s">
        <v>63</v>
      </c>
      <c r="N61" s="48">
        <v>774</v>
      </c>
      <c r="O61" s="48"/>
      <c r="P61" s="48"/>
      <c r="Q61" s="48"/>
      <c r="R61" s="48"/>
    </row>
    <row r="62" spans="2:18" s="2" customFormat="1" ht="11.25">
      <c r="B62" s="66">
        <v>320161401</v>
      </c>
      <c r="C62" s="64">
        <v>2</v>
      </c>
      <c r="D62" s="2" t="s">
        <v>97</v>
      </c>
      <c r="E62" s="1">
        <v>186</v>
      </c>
      <c r="F62" s="1">
        <v>746.2</v>
      </c>
      <c r="G62" s="37">
        <v>64523.3</v>
      </c>
      <c r="H62" s="37">
        <v>9678.5</v>
      </c>
      <c r="I62" s="47">
        <v>42100</v>
      </c>
      <c r="J62" s="47">
        <v>43251</v>
      </c>
      <c r="K62" s="47">
        <v>43616</v>
      </c>
      <c r="L62" s="30">
        <v>297</v>
      </c>
      <c r="M62" s="30" t="s">
        <v>77</v>
      </c>
      <c r="N62" s="48">
        <v>1516</v>
      </c>
      <c r="O62" s="48"/>
      <c r="P62" s="48"/>
      <c r="Q62" s="48"/>
      <c r="R62" s="48"/>
    </row>
    <row r="63" spans="2:18" s="2" customFormat="1" ht="11.25">
      <c r="B63" s="66">
        <v>320161601</v>
      </c>
      <c r="C63" s="64">
        <v>1</v>
      </c>
      <c r="D63" s="2" t="s">
        <v>98</v>
      </c>
      <c r="E63" s="1">
        <v>176.5</v>
      </c>
      <c r="F63" s="1">
        <v>2245</v>
      </c>
      <c r="G63" s="37">
        <v>105940.85</v>
      </c>
      <c r="H63" s="37">
        <v>85327.94</v>
      </c>
      <c r="I63" s="47">
        <v>42849</v>
      </c>
      <c r="J63" s="47">
        <v>43616</v>
      </c>
      <c r="K63" s="47">
        <v>43616</v>
      </c>
      <c r="L63" s="30">
        <v>297</v>
      </c>
      <c r="M63" s="30" t="s">
        <v>59</v>
      </c>
      <c r="N63" s="48">
        <v>767</v>
      </c>
      <c r="O63" s="48"/>
      <c r="P63" s="48"/>
      <c r="Q63" s="48"/>
      <c r="R63" s="48"/>
    </row>
    <row r="64" spans="2:18" s="2" customFormat="1" ht="11.25">
      <c r="B64" s="66">
        <v>320171401</v>
      </c>
      <c r="C64" s="64">
        <v>1</v>
      </c>
      <c r="D64" s="2" t="s">
        <v>99</v>
      </c>
      <c r="E64" s="1">
        <v>22</v>
      </c>
      <c r="F64" s="1">
        <v>456</v>
      </c>
      <c r="G64" s="37">
        <v>26450.55</v>
      </c>
      <c r="H64" s="37">
        <v>26450.55</v>
      </c>
      <c r="I64" s="47">
        <v>42128</v>
      </c>
      <c r="J64" s="47">
        <v>43251</v>
      </c>
      <c r="K64" s="47">
        <v>43616</v>
      </c>
      <c r="L64" s="30">
        <v>297</v>
      </c>
      <c r="M64" s="30" t="s">
        <v>100</v>
      </c>
      <c r="N64" s="48">
        <v>1488</v>
      </c>
      <c r="O64" s="48"/>
      <c r="P64" s="48"/>
      <c r="Q64" s="48"/>
      <c r="R64" s="48"/>
    </row>
    <row r="65" spans="2:18" s="2" customFormat="1" ht="11.25">
      <c r="B65" s="66">
        <v>320171601</v>
      </c>
      <c r="C65" s="64">
        <v>1</v>
      </c>
      <c r="D65" s="2" t="s">
        <v>101</v>
      </c>
      <c r="E65" s="1">
        <v>96.9</v>
      </c>
      <c r="F65" s="1">
        <v>1924</v>
      </c>
      <c r="G65" s="37">
        <v>84889.8</v>
      </c>
      <c r="H65" s="37">
        <v>81105.41</v>
      </c>
      <c r="I65" s="47">
        <v>42832</v>
      </c>
      <c r="J65" s="47">
        <v>43616</v>
      </c>
      <c r="K65" s="47">
        <v>43616</v>
      </c>
      <c r="L65" s="30">
        <v>297</v>
      </c>
      <c r="M65" s="30" t="s">
        <v>59</v>
      </c>
      <c r="N65" s="48">
        <v>784</v>
      </c>
      <c r="O65" s="48"/>
      <c r="P65" s="48"/>
      <c r="Q65" s="48"/>
      <c r="R65" s="48"/>
    </row>
    <row r="66" spans="2:18" s="2" customFormat="1" ht="11.25">
      <c r="B66" s="66">
        <v>320211601</v>
      </c>
      <c r="C66" s="64">
        <v>1</v>
      </c>
      <c r="D66" s="2" t="s">
        <v>102</v>
      </c>
      <c r="E66" s="1">
        <v>38.2</v>
      </c>
      <c r="F66" s="1">
        <v>475</v>
      </c>
      <c r="G66" s="37">
        <v>32476</v>
      </c>
      <c r="H66" s="37">
        <v>3247.6</v>
      </c>
      <c r="I66" s="47">
        <v>42748</v>
      </c>
      <c r="J66" s="47">
        <v>43616</v>
      </c>
      <c r="K66" s="47">
        <v>43616</v>
      </c>
      <c r="L66" s="30">
        <v>297</v>
      </c>
      <c r="M66" s="30" t="s">
        <v>59</v>
      </c>
      <c r="N66" s="48">
        <v>868</v>
      </c>
      <c r="O66" s="48"/>
      <c r="P66" s="48"/>
      <c r="Q66" s="48"/>
      <c r="R66" s="48"/>
    </row>
    <row r="67" spans="2:18" s="2" customFormat="1" ht="11.25">
      <c r="B67" s="66">
        <v>320291601</v>
      </c>
      <c r="C67" s="64">
        <v>1</v>
      </c>
      <c r="D67" s="2" t="s">
        <v>103</v>
      </c>
      <c r="E67" s="1">
        <v>44.3</v>
      </c>
      <c r="F67" s="1">
        <v>1014</v>
      </c>
      <c r="G67" s="37">
        <v>59307.26</v>
      </c>
      <c r="H67" s="37">
        <v>59307.26</v>
      </c>
      <c r="I67" s="47">
        <v>42709</v>
      </c>
      <c r="J67" s="47">
        <v>43616</v>
      </c>
      <c r="K67" s="47">
        <v>43616</v>
      </c>
      <c r="L67" s="30">
        <v>297</v>
      </c>
      <c r="M67" s="30" t="s">
        <v>77</v>
      </c>
      <c r="N67" s="48">
        <v>907</v>
      </c>
      <c r="O67" s="48"/>
      <c r="P67" s="48"/>
      <c r="Q67" s="48"/>
      <c r="R67" s="48"/>
    </row>
    <row r="68" spans="2:18" s="2" customFormat="1" ht="11.25">
      <c r="B68" s="66">
        <v>321041401</v>
      </c>
      <c r="C68" s="64">
        <v>1</v>
      </c>
      <c r="D68" s="2" t="s">
        <v>104</v>
      </c>
      <c r="E68" s="1">
        <v>12</v>
      </c>
      <c r="F68" s="1">
        <v>199.8</v>
      </c>
      <c r="G68" s="37">
        <v>6717.75</v>
      </c>
      <c r="H68" s="37">
        <v>671.78</v>
      </c>
      <c r="I68" s="47">
        <v>42485</v>
      </c>
      <c r="J68" s="47">
        <v>43616</v>
      </c>
      <c r="K68" s="47">
        <v>43616</v>
      </c>
      <c r="L68" s="30">
        <v>297</v>
      </c>
      <c r="M68" s="30" t="s">
        <v>105</v>
      </c>
      <c r="N68" s="48">
        <v>1131</v>
      </c>
      <c r="O68" s="48"/>
      <c r="P68" s="48"/>
      <c r="Q68" s="48"/>
      <c r="R68" s="48"/>
    </row>
    <row r="69" spans="2:18" s="2" customFormat="1" ht="11.25">
      <c r="B69" s="66">
        <v>321091301</v>
      </c>
      <c r="C69" s="64">
        <v>1</v>
      </c>
      <c r="D69" s="2" t="s">
        <v>106</v>
      </c>
      <c r="E69" s="1">
        <v>111</v>
      </c>
      <c r="F69" s="1">
        <v>2338.6</v>
      </c>
      <c r="G69" s="37">
        <v>107729.45</v>
      </c>
      <c r="H69" s="37">
        <v>83042.11</v>
      </c>
      <c r="I69" s="47">
        <v>41799</v>
      </c>
      <c r="J69" s="47">
        <v>42886</v>
      </c>
      <c r="K69" s="47">
        <v>43616</v>
      </c>
      <c r="L69" s="30">
        <v>297</v>
      </c>
      <c r="M69" s="30" t="s">
        <v>90</v>
      </c>
      <c r="N69" s="48">
        <v>1817</v>
      </c>
      <c r="O69" s="48"/>
      <c r="P69" s="48"/>
      <c r="Q69" s="48"/>
      <c r="R69" s="48"/>
    </row>
    <row r="70" spans="2:18" s="2" customFormat="1" ht="11.25">
      <c r="B70" s="66">
        <v>321101601</v>
      </c>
      <c r="C70" s="64">
        <v>1</v>
      </c>
      <c r="D70" s="2" t="s">
        <v>107</v>
      </c>
      <c r="E70" s="1">
        <v>114</v>
      </c>
      <c r="F70" s="1">
        <v>1970.2</v>
      </c>
      <c r="G70" s="37">
        <v>65328.12</v>
      </c>
      <c r="H70" s="37">
        <v>6532.81</v>
      </c>
      <c r="I70" s="47">
        <v>42625</v>
      </c>
      <c r="J70" s="47">
        <v>43616</v>
      </c>
      <c r="K70" s="47">
        <v>43616</v>
      </c>
      <c r="L70" s="30">
        <v>297</v>
      </c>
      <c r="M70" s="30" t="s">
        <v>108</v>
      </c>
      <c r="N70" s="48">
        <v>991</v>
      </c>
      <c r="O70" s="48"/>
      <c r="P70" s="48"/>
      <c r="Q70" s="48"/>
      <c r="R70" s="48"/>
    </row>
    <row r="71" spans="2:18" s="2" customFormat="1" ht="11.25">
      <c r="B71" s="66">
        <v>321111501</v>
      </c>
      <c r="C71" s="64">
        <v>1</v>
      </c>
      <c r="D71" s="2" t="s">
        <v>109</v>
      </c>
      <c r="E71" s="1">
        <v>106</v>
      </c>
      <c r="F71" s="1">
        <v>1655.8</v>
      </c>
      <c r="G71" s="37">
        <v>103328.3</v>
      </c>
      <c r="H71" s="37">
        <v>10332.83</v>
      </c>
      <c r="I71" s="47">
        <v>42485</v>
      </c>
      <c r="J71" s="47">
        <v>43616</v>
      </c>
      <c r="K71" s="47">
        <v>43616</v>
      </c>
      <c r="L71" s="30">
        <v>297</v>
      </c>
      <c r="M71" s="30" t="s">
        <v>63</v>
      </c>
      <c r="N71" s="48">
        <v>1131</v>
      </c>
      <c r="O71" s="48"/>
      <c r="P71" s="48"/>
      <c r="Q71" s="48"/>
      <c r="R71" s="48"/>
    </row>
    <row r="72" spans="2:18" s="2" customFormat="1" ht="11.25">
      <c r="B72" s="66">
        <v>321141601</v>
      </c>
      <c r="C72" s="64">
        <v>1</v>
      </c>
      <c r="D72" s="2" t="s">
        <v>110</v>
      </c>
      <c r="E72" s="1">
        <v>80</v>
      </c>
      <c r="F72" s="1">
        <v>1888</v>
      </c>
      <c r="G72" s="37">
        <v>71694.46</v>
      </c>
      <c r="H72" s="37">
        <v>71694.46</v>
      </c>
      <c r="I72" s="47">
        <v>42611</v>
      </c>
      <c r="J72" s="47">
        <v>43616</v>
      </c>
      <c r="K72" s="47">
        <v>43616</v>
      </c>
      <c r="L72" s="30">
        <v>297</v>
      </c>
      <c r="M72" s="30" t="s">
        <v>77</v>
      </c>
      <c r="N72" s="48">
        <v>1005</v>
      </c>
      <c r="O72" s="48"/>
      <c r="P72" s="48"/>
      <c r="Q72" s="48"/>
      <c r="R72" s="48"/>
    </row>
    <row r="73" spans="2:18" s="2" customFormat="1" ht="11.25">
      <c r="B73" s="66">
        <v>321151401</v>
      </c>
      <c r="C73" s="64">
        <v>1</v>
      </c>
      <c r="D73" s="2" t="s">
        <v>111</v>
      </c>
      <c r="E73" s="1">
        <v>51</v>
      </c>
      <c r="F73" s="1">
        <v>591</v>
      </c>
      <c r="G73" s="37">
        <v>15477.91</v>
      </c>
      <c r="H73" s="37">
        <v>2211.13</v>
      </c>
      <c r="I73" s="47">
        <v>42478</v>
      </c>
      <c r="J73" s="47">
        <v>43251</v>
      </c>
      <c r="K73" s="47">
        <v>43616</v>
      </c>
      <c r="L73" s="30">
        <v>297</v>
      </c>
      <c r="M73" s="30" t="s">
        <v>63</v>
      </c>
      <c r="N73" s="48">
        <v>1138</v>
      </c>
      <c r="O73" s="48"/>
      <c r="P73" s="48"/>
      <c r="Q73" s="48"/>
      <c r="R73" s="48"/>
    </row>
    <row r="74" spans="2:18" s="2" customFormat="1" ht="11.25">
      <c r="B74" s="66">
        <v>321151601</v>
      </c>
      <c r="C74" s="64">
        <v>1</v>
      </c>
      <c r="D74" s="2" t="s">
        <v>112</v>
      </c>
      <c r="E74" s="1">
        <v>116</v>
      </c>
      <c r="F74" s="1">
        <v>1822</v>
      </c>
      <c r="G74" s="37">
        <v>82793.25</v>
      </c>
      <c r="H74" s="37">
        <v>82793.25</v>
      </c>
      <c r="I74" s="47">
        <v>42604</v>
      </c>
      <c r="J74" s="47">
        <v>43616</v>
      </c>
      <c r="K74" s="47">
        <v>43616</v>
      </c>
      <c r="L74" s="30">
        <v>297</v>
      </c>
      <c r="M74" s="30" t="s">
        <v>113</v>
      </c>
      <c r="N74" s="48">
        <v>1012</v>
      </c>
      <c r="O74" s="48"/>
      <c r="P74" s="48"/>
      <c r="Q74" s="48"/>
      <c r="R74" s="48"/>
    </row>
    <row r="75" spans="2:18" s="2" customFormat="1" ht="11.25">
      <c r="B75" s="66">
        <v>321191401</v>
      </c>
      <c r="C75" s="64">
        <v>1</v>
      </c>
      <c r="D75" s="2" t="s">
        <v>114</v>
      </c>
      <c r="E75" s="1">
        <v>90</v>
      </c>
      <c r="F75" s="1">
        <v>1081.4</v>
      </c>
      <c r="G75" s="37">
        <v>71273.69</v>
      </c>
      <c r="H75" s="37">
        <v>6787.97</v>
      </c>
      <c r="I75" s="47">
        <v>42100</v>
      </c>
      <c r="J75" s="47">
        <v>43251</v>
      </c>
      <c r="K75" s="47">
        <v>43616</v>
      </c>
      <c r="L75" s="30">
        <v>297</v>
      </c>
      <c r="M75" s="30" t="s">
        <v>57</v>
      </c>
      <c r="N75" s="48">
        <v>1516</v>
      </c>
      <c r="O75" s="48"/>
      <c r="P75" s="48"/>
      <c r="Q75" s="48"/>
      <c r="R75" s="48"/>
    </row>
    <row r="76" spans="2:18" s="2" customFormat="1" ht="11.25">
      <c r="B76" s="66">
        <v>320051701</v>
      </c>
      <c r="C76" s="64">
        <v>1</v>
      </c>
      <c r="D76" s="2" t="s">
        <v>115</v>
      </c>
      <c r="E76" s="1">
        <v>24.3</v>
      </c>
      <c r="F76" s="1">
        <v>501</v>
      </c>
      <c r="G76" s="37">
        <v>23710.24</v>
      </c>
      <c r="H76" s="37">
        <v>23710.24</v>
      </c>
      <c r="I76" s="47">
        <v>42986</v>
      </c>
      <c r="J76" s="47">
        <v>43799</v>
      </c>
      <c r="K76" s="47">
        <v>43799</v>
      </c>
      <c r="L76" s="30">
        <v>480</v>
      </c>
      <c r="M76" s="30" t="s">
        <v>116</v>
      </c>
      <c r="N76" s="48">
        <v>813</v>
      </c>
      <c r="O76" s="48"/>
      <c r="P76" s="48"/>
      <c r="Q76" s="48"/>
      <c r="R76" s="48"/>
    </row>
    <row r="77" spans="2:18" s="2" customFormat="1" ht="11.25">
      <c r="B77" s="66">
        <v>320191601</v>
      </c>
      <c r="C77" s="64">
        <v>1</v>
      </c>
      <c r="D77" s="2" t="s">
        <v>117</v>
      </c>
      <c r="E77" s="1">
        <v>46.5</v>
      </c>
      <c r="F77" s="1">
        <v>351</v>
      </c>
      <c r="G77" s="37">
        <v>18458.01</v>
      </c>
      <c r="H77" s="37">
        <v>1845.8</v>
      </c>
      <c r="I77" s="47">
        <v>42688</v>
      </c>
      <c r="J77" s="47">
        <v>43799</v>
      </c>
      <c r="K77" s="47">
        <v>43799</v>
      </c>
      <c r="L77" s="30">
        <v>480</v>
      </c>
      <c r="M77" s="30" t="s">
        <v>63</v>
      </c>
      <c r="N77" s="48">
        <v>1111</v>
      </c>
      <c r="O77" s="48"/>
      <c r="P77" s="48"/>
      <c r="Q77" s="48"/>
      <c r="R77" s="48"/>
    </row>
    <row r="78" spans="2:18" s="2" customFormat="1" ht="11.25">
      <c r="B78" s="66">
        <v>320281601</v>
      </c>
      <c r="C78" s="64">
        <v>1</v>
      </c>
      <c r="D78" s="2" t="s">
        <v>118</v>
      </c>
      <c r="E78" s="1">
        <v>55.5</v>
      </c>
      <c r="F78" s="1">
        <v>1065</v>
      </c>
      <c r="G78" s="37">
        <v>51458.25</v>
      </c>
      <c r="H78" s="37">
        <v>51458.25</v>
      </c>
      <c r="I78" s="47">
        <v>42940</v>
      </c>
      <c r="J78" s="47">
        <v>43799</v>
      </c>
      <c r="K78" s="47">
        <v>43799</v>
      </c>
      <c r="L78" s="30">
        <v>480</v>
      </c>
      <c r="M78" s="30" t="s">
        <v>119</v>
      </c>
      <c r="N78" s="48">
        <v>859</v>
      </c>
      <c r="O78" s="48"/>
      <c r="P78" s="48"/>
      <c r="Q78" s="48"/>
      <c r="R78" s="48"/>
    </row>
    <row r="79" spans="2:18" s="2" customFormat="1" ht="11.25">
      <c r="B79" s="66">
        <v>321011601</v>
      </c>
      <c r="C79" s="64">
        <v>1</v>
      </c>
      <c r="D79" s="2" t="s">
        <v>120</v>
      </c>
      <c r="E79" s="1">
        <v>82.6</v>
      </c>
      <c r="F79" s="1">
        <v>843</v>
      </c>
      <c r="G79" s="37">
        <v>76212.4</v>
      </c>
      <c r="H79" s="37">
        <v>7621.24</v>
      </c>
      <c r="I79" s="47">
        <v>42783</v>
      </c>
      <c r="J79" s="47">
        <v>43799</v>
      </c>
      <c r="K79" s="47">
        <v>43799</v>
      </c>
      <c r="L79" s="30">
        <v>480</v>
      </c>
      <c r="M79" s="30" t="s">
        <v>63</v>
      </c>
      <c r="N79" s="48">
        <v>1016</v>
      </c>
      <c r="O79" s="48"/>
      <c r="P79" s="48"/>
      <c r="Q79" s="48"/>
      <c r="R79" s="48"/>
    </row>
    <row r="80" spans="2:18" s="2" customFormat="1" ht="11.25">
      <c r="B80" s="66">
        <v>321051501</v>
      </c>
      <c r="C80" s="64">
        <v>1</v>
      </c>
      <c r="D80" s="2" t="s">
        <v>121</v>
      </c>
      <c r="E80" s="1">
        <v>16</v>
      </c>
      <c r="F80" s="1">
        <v>165.4</v>
      </c>
      <c r="G80" s="37">
        <v>3131.8</v>
      </c>
      <c r="H80" s="37">
        <v>313.18</v>
      </c>
      <c r="I80" s="47">
        <v>42905</v>
      </c>
      <c r="J80" s="47">
        <v>43799</v>
      </c>
      <c r="K80" s="47">
        <v>43799</v>
      </c>
      <c r="L80" s="30">
        <v>480</v>
      </c>
      <c r="M80" s="30" t="s">
        <v>77</v>
      </c>
      <c r="N80" s="48">
        <v>894</v>
      </c>
      <c r="O80" s="48"/>
      <c r="P80" s="48"/>
      <c r="Q80" s="48"/>
      <c r="R80" s="48"/>
    </row>
    <row r="81" spans="2:18" s="2" customFormat="1" ht="11.25">
      <c r="B81" s="66">
        <v>321061501</v>
      </c>
      <c r="C81" s="64">
        <v>1</v>
      </c>
      <c r="D81" s="2" t="s">
        <v>122</v>
      </c>
      <c r="E81" s="1">
        <v>181</v>
      </c>
      <c r="F81" s="1">
        <v>3800.6</v>
      </c>
      <c r="G81" s="37">
        <v>130164.65</v>
      </c>
      <c r="H81" s="37">
        <v>72892.2</v>
      </c>
      <c r="I81" s="47">
        <v>42340</v>
      </c>
      <c r="J81" s="47">
        <v>43799</v>
      </c>
      <c r="K81" s="47">
        <v>43799</v>
      </c>
      <c r="L81" s="30">
        <v>480</v>
      </c>
      <c r="M81" s="30" t="s">
        <v>67</v>
      </c>
      <c r="N81" s="48">
        <v>1459</v>
      </c>
      <c r="O81" s="48"/>
      <c r="P81" s="48"/>
      <c r="Q81" s="48"/>
      <c r="R81" s="48"/>
    </row>
    <row r="82" spans="2:18" s="2" customFormat="1" ht="11.25">
      <c r="B82" s="66">
        <v>321131601</v>
      </c>
      <c r="C82" s="64">
        <v>1</v>
      </c>
      <c r="D82" s="2" t="s">
        <v>123</v>
      </c>
      <c r="E82" s="1">
        <v>31</v>
      </c>
      <c r="F82" s="1">
        <v>330</v>
      </c>
      <c r="G82" s="37">
        <v>8734.88</v>
      </c>
      <c r="H82" s="37">
        <v>8734.88</v>
      </c>
      <c r="I82" s="47">
        <v>42950</v>
      </c>
      <c r="J82" s="47">
        <v>43799</v>
      </c>
      <c r="K82" s="47">
        <v>43799</v>
      </c>
      <c r="L82" s="30">
        <v>480</v>
      </c>
      <c r="M82" s="30" t="s">
        <v>77</v>
      </c>
      <c r="N82" s="48">
        <v>849</v>
      </c>
      <c r="O82" s="48"/>
      <c r="P82" s="48"/>
      <c r="Q82" s="48"/>
      <c r="R82" s="48"/>
    </row>
    <row r="83" spans="2:18" s="2" customFormat="1" ht="11.25">
      <c r="B83" s="66">
        <v>321171501</v>
      </c>
      <c r="C83" s="64">
        <v>1</v>
      </c>
      <c r="D83" s="2" t="s">
        <v>124</v>
      </c>
      <c r="E83" s="1">
        <v>122</v>
      </c>
      <c r="F83" s="1">
        <v>1728.1</v>
      </c>
      <c r="G83" s="37">
        <v>161991.48</v>
      </c>
      <c r="H83" s="37">
        <v>16199.15</v>
      </c>
      <c r="I83" s="47">
        <v>42528</v>
      </c>
      <c r="J83" s="47">
        <v>43799</v>
      </c>
      <c r="K83" s="47">
        <v>43799</v>
      </c>
      <c r="L83" s="30">
        <v>480</v>
      </c>
      <c r="M83" s="30" t="s">
        <v>125</v>
      </c>
      <c r="N83" s="48">
        <v>1271</v>
      </c>
      <c r="O83" s="48"/>
      <c r="P83" s="48"/>
      <c r="Q83" s="48"/>
      <c r="R83" s="48"/>
    </row>
    <row r="84" spans="2:18" s="2" customFormat="1" ht="11.25">
      <c r="B84" s="66">
        <v>321221601</v>
      </c>
      <c r="C84" s="64">
        <v>1</v>
      </c>
      <c r="D84" s="2" t="s">
        <v>126</v>
      </c>
      <c r="E84" s="1">
        <v>99.9</v>
      </c>
      <c r="F84" s="1">
        <v>1717</v>
      </c>
      <c r="G84" s="37">
        <v>94536.21</v>
      </c>
      <c r="H84" s="37">
        <v>9453.62</v>
      </c>
      <c r="I84" s="47">
        <v>42986</v>
      </c>
      <c r="J84" s="47">
        <v>43799</v>
      </c>
      <c r="K84" s="47">
        <v>43799</v>
      </c>
      <c r="L84" s="30">
        <v>480</v>
      </c>
      <c r="M84" s="30" t="s">
        <v>63</v>
      </c>
      <c r="N84" s="48">
        <v>813</v>
      </c>
      <c r="O84" s="48"/>
      <c r="P84" s="48"/>
      <c r="Q84" s="48"/>
      <c r="R84" s="48"/>
    </row>
    <row r="85" spans="2:18" s="2" customFormat="1" ht="11.25">
      <c r="B85" s="66">
        <v>321171601</v>
      </c>
      <c r="C85" s="64">
        <v>1</v>
      </c>
      <c r="D85" s="2" t="s">
        <v>127</v>
      </c>
      <c r="E85" s="1">
        <v>65.7</v>
      </c>
      <c r="F85" s="1">
        <v>710</v>
      </c>
      <c r="G85" s="37">
        <v>61290.77</v>
      </c>
      <c r="H85" s="37">
        <v>6129.08</v>
      </c>
      <c r="I85" s="47">
        <v>42783</v>
      </c>
      <c r="J85" s="47">
        <v>43981</v>
      </c>
      <c r="K85" s="47">
        <v>43981</v>
      </c>
      <c r="L85" s="30">
        <v>662</v>
      </c>
      <c r="M85" s="30" t="s">
        <v>63</v>
      </c>
      <c r="N85" s="48">
        <v>1198</v>
      </c>
      <c r="O85" s="48"/>
      <c r="P85" s="48"/>
      <c r="Q85" s="48"/>
      <c r="R85" s="48"/>
    </row>
    <row r="86" spans="2:18" s="2" customFormat="1" ht="11.25">
      <c r="B86" s="66">
        <v>320071601</v>
      </c>
      <c r="C86" s="64">
        <v>1</v>
      </c>
      <c r="D86" s="2" t="s">
        <v>128</v>
      </c>
      <c r="E86" s="1">
        <v>25</v>
      </c>
      <c r="F86" s="1">
        <v>125.2</v>
      </c>
      <c r="G86" s="37">
        <v>4177.55</v>
      </c>
      <c r="H86" s="37">
        <v>417.76</v>
      </c>
      <c r="I86" s="47">
        <v>42986</v>
      </c>
      <c r="J86" s="47">
        <v>43982</v>
      </c>
      <c r="K86" s="47">
        <v>43982</v>
      </c>
      <c r="L86" s="30">
        <v>663</v>
      </c>
      <c r="M86" s="30" t="s">
        <v>100</v>
      </c>
      <c r="N86" s="48">
        <v>996</v>
      </c>
      <c r="O86" s="48"/>
      <c r="P86" s="48"/>
      <c r="Q86" s="48"/>
      <c r="R86" s="48"/>
    </row>
    <row r="87" spans="2:18" s="2" customFormat="1" ht="11.25">
      <c r="B87" s="66">
        <v>320241601</v>
      </c>
      <c r="C87" s="64">
        <v>1</v>
      </c>
      <c r="D87" s="2" t="s">
        <v>129</v>
      </c>
      <c r="E87" s="1">
        <v>224.1</v>
      </c>
      <c r="F87" s="1">
        <v>4493</v>
      </c>
      <c r="G87" s="37">
        <v>165477.7</v>
      </c>
      <c r="H87" s="37">
        <v>18627.17</v>
      </c>
      <c r="I87" s="47">
        <v>42858</v>
      </c>
      <c r="J87" s="47">
        <v>43982</v>
      </c>
      <c r="K87" s="47">
        <v>43982</v>
      </c>
      <c r="L87" s="30">
        <v>663</v>
      </c>
      <c r="M87" s="30" t="s">
        <v>108</v>
      </c>
      <c r="N87" s="48">
        <v>1124</v>
      </c>
      <c r="O87" s="48"/>
      <c r="P87" s="48"/>
      <c r="Q87" s="48"/>
      <c r="R87" s="48"/>
    </row>
    <row r="88" spans="2:18" s="2" customFormat="1" ht="11.25">
      <c r="B88" s="66">
        <v>320261601</v>
      </c>
      <c r="C88" s="64">
        <v>1</v>
      </c>
      <c r="D88" s="2" t="s">
        <v>130</v>
      </c>
      <c r="E88" s="1">
        <v>141.1</v>
      </c>
      <c r="F88" s="1">
        <v>2001</v>
      </c>
      <c r="G88" s="37">
        <v>76054.99</v>
      </c>
      <c r="H88" s="37">
        <v>7605.5</v>
      </c>
      <c r="I88" s="47">
        <v>42858</v>
      </c>
      <c r="J88" s="47">
        <v>43982</v>
      </c>
      <c r="K88" s="47">
        <v>43982</v>
      </c>
      <c r="L88" s="30">
        <v>663</v>
      </c>
      <c r="M88" s="30" t="s">
        <v>108</v>
      </c>
      <c r="N88" s="48">
        <v>1124</v>
      </c>
      <c r="O88" s="48"/>
      <c r="P88" s="48"/>
      <c r="Q88" s="48"/>
      <c r="R88" s="48"/>
    </row>
    <row r="89" spans="2:18" s="2" customFormat="1" ht="11.25">
      <c r="B89" s="66">
        <v>320271601</v>
      </c>
      <c r="C89" s="64">
        <v>1</v>
      </c>
      <c r="D89" s="2" t="s">
        <v>131</v>
      </c>
      <c r="E89" s="1">
        <v>107.8</v>
      </c>
      <c r="F89" s="1">
        <v>2224</v>
      </c>
      <c r="G89" s="37">
        <v>100441</v>
      </c>
      <c r="H89" s="37">
        <v>76426.56</v>
      </c>
      <c r="I89" s="47">
        <v>42821</v>
      </c>
      <c r="J89" s="47">
        <v>43982</v>
      </c>
      <c r="K89" s="47">
        <v>43982</v>
      </c>
      <c r="L89" s="30">
        <v>663</v>
      </c>
      <c r="M89" s="30" t="s">
        <v>59</v>
      </c>
      <c r="N89" s="48">
        <v>1161</v>
      </c>
      <c r="O89" s="48"/>
      <c r="P89" s="48"/>
      <c r="Q89" s="48"/>
      <c r="R89" s="48"/>
    </row>
    <row r="90" spans="2:18" s="2" customFormat="1" ht="11.25">
      <c r="B90" s="66">
        <v>320311601</v>
      </c>
      <c r="C90" s="64">
        <v>1</v>
      </c>
      <c r="D90" s="2" t="s">
        <v>132</v>
      </c>
      <c r="E90" s="1">
        <v>75.6</v>
      </c>
      <c r="F90" s="1">
        <v>1124</v>
      </c>
      <c r="G90" s="37">
        <v>54885.9</v>
      </c>
      <c r="H90" s="37">
        <v>5488.59</v>
      </c>
      <c r="I90" s="47">
        <v>42821</v>
      </c>
      <c r="J90" s="47">
        <v>43982</v>
      </c>
      <c r="K90" s="47">
        <v>43982</v>
      </c>
      <c r="L90" s="30">
        <v>663</v>
      </c>
      <c r="M90" s="30" t="s">
        <v>59</v>
      </c>
      <c r="N90" s="48">
        <v>1161</v>
      </c>
      <c r="O90" s="48"/>
      <c r="P90" s="48"/>
      <c r="Q90" s="48"/>
      <c r="R90" s="48"/>
    </row>
    <row r="91" spans="2:18" s="2" customFormat="1" ht="11.25">
      <c r="B91" s="66">
        <v>320321601</v>
      </c>
      <c r="C91" s="64">
        <v>1</v>
      </c>
      <c r="D91" s="2" t="s">
        <v>133</v>
      </c>
      <c r="E91" s="1">
        <v>82.6</v>
      </c>
      <c r="F91" s="1">
        <v>1541</v>
      </c>
      <c r="G91" s="37">
        <v>65463.94</v>
      </c>
      <c r="H91" s="37">
        <v>65463.94</v>
      </c>
      <c r="I91" s="47">
        <v>42899</v>
      </c>
      <c r="J91" s="47">
        <v>43982</v>
      </c>
      <c r="K91" s="47">
        <v>43982</v>
      </c>
      <c r="L91" s="30">
        <v>663</v>
      </c>
      <c r="M91" s="30" t="s">
        <v>116</v>
      </c>
      <c r="N91" s="48">
        <v>1083</v>
      </c>
      <c r="O91" s="48"/>
      <c r="P91" s="48"/>
      <c r="Q91" s="48"/>
      <c r="R91" s="48"/>
    </row>
    <row r="92" spans="2:18" s="2" customFormat="1" ht="11.25">
      <c r="B92" s="66">
        <v>320341601</v>
      </c>
      <c r="C92" s="64">
        <v>1</v>
      </c>
      <c r="D92" s="2" t="s">
        <v>134</v>
      </c>
      <c r="E92" s="1">
        <v>27.3</v>
      </c>
      <c r="F92" s="1">
        <v>513</v>
      </c>
      <c r="G92" s="37">
        <v>21300.6</v>
      </c>
      <c r="H92" s="37">
        <v>2130.06</v>
      </c>
      <c r="I92" s="47">
        <v>42842</v>
      </c>
      <c r="J92" s="47">
        <v>43982</v>
      </c>
      <c r="K92" s="47">
        <v>43982</v>
      </c>
      <c r="L92" s="30">
        <v>663</v>
      </c>
      <c r="M92" s="30" t="s">
        <v>119</v>
      </c>
      <c r="N92" s="48">
        <v>1140</v>
      </c>
      <c r="O92" s="48"/>
      <c r="P92" s="48"/>
      <c r="Q92" s="48"/>
      <c r="R92" s="48"/>
    </row>
    <row r="93" spans="2:18" s="2" customFormat="1" ht="11.25">
      <c r="B93" s="66">
        <v>320361601</v>
      </c>
      <c r="C93" s="64">
        <v>1</v>
      </c>
      <c r="D93" s="2" t="s">
        <v>135</v>
      </c>
      <c r="E93" s="1">
        <v>23.5</v>
      </c>
      <c r="F93" s="1">
        <v>508</v>
      </c>
      <c r="G93" s="37">
        <v>21379.78</v>
      </c>
      <c r="H93" s="37">
        <v>2137.98</v>
      </c>
      <c r="I93" s="47">
        <v>42891</v>
      </c>
      <c r="J93" s="47">
        <v>43982</v>
      </c>
      <c r="K93" s="47">
        <v>43982</v>
      </c>
      <c r="L93" s="30">
        <v>663</v>
      </c>
      <c r="M93" s="30" t="s">
        <v>63</v>
      </c>
      <c r="N93" s="48">
        <v>1091</v>
      </c>
      <c r="O93" s="48"/>
      <c r="P93" s="48"/>
      <c r="Q93" s="48"/>
      <c r="R93" s="48"/>
    </row>
    <row r="94" spans="2:18" s="2" customFormat="1" ht="11.25">
      <c r="B94" s="66">
        <v>321061601</v>
      </c>
      <c r="C94" s="64">
        <v>1</v>
      </c>
      <c r="D94" s="2" t="s">
        <v>136</v>
      </c>
      <c r="E94" s="1">
        <v>10.1</v>
      </c>
      <c r="F94" s="1">
        <v>262</v>
      </c>
      <c r="G94" s="37">
        <v>4247.45</v>
      </c>
      <c r="H94" s="37">
        <v>424.75</v>
      </c>
      <c r="I94" s="47">
        <v>42997</v>
      </c>
      <c r="J94" s="47">
        <v>43982</v>
      </c>
      <c r="K94" s="47">
        <v>43982</v>
      </c>
      <c r="L94" s="30">
        <v>663</v>
      </c>
      <c r="M94" s="30" t="s">
        <v>59</v>
      </c>
      <c r="N94" s="48">
        <v>985</v>
      </c>
      <c r="O94" s="48"/>
      <c r="P94" s="48"/>
      <c r="Q94" s="48"/>
      <c r="R94" s="48"/>
    </row>
    <row r="95" spans="2:18" s="2" customFormat="1" ht="11.25">
      <c r="B95" s="66">
        <v>321071601</v>
      </c>
      <c r="C95" s="64">
        <v>1</v>
      </c>
      <c r="D95" s="2" t="s">
        <v>137</v>
      </c>
      <c r="E95" s="1">
        <v>65.8</v>
      </c>
      <c r="F95" s="1">
        <v>1233</v>
      </c>
      <c r="G95" s="37">
        <v>33833</v>
      </c>
      <c r="H95" s="37">
        <v>3383.3</v>
      </c>
      <c r="I95" s="47">
        <v>42997</v>
      </c>
      <c r="J95" s="47">
        <v>43982</v>
      </c>
      <c r="K95" s="47">
        <v>43982</v>
      </c>
      <c r="L95" s="30">
        <v>663</v>
      </c>
      <c r="M95" s="30" t="s">
        <v>59</v>
      </c>
      <c r="N95" s="48">
        <v>985</v>
      </c>
      <c r="O95" s="48"/>
      <c r="P95" s="48"/>
      <c r="Q95" s="48"/>
      <c r="R95" s="48"/>
    </row>
    <row r="96" spans="2:18" s="2" customFormat="1" ht="11.25">
      <c r="B96" s="66">
        <v>321151501</v>
      </c>
      <c r="C96" s="64">
        <v>1</v>
      </c>
      <c r="D96" s="2" t="s">
        <v>138</v>
      </c>
      <c r="E96" s="1">
        <v>192</v>
      </c>
      <c r="F96" s="1">
        <v>4542</v>
      </c>
      <c r="G96" s="37">
        <v>87648.85</v>
      </c>
      <c r="H96" s="37">
        <v>8764.89</v>
      </c>
      <c r="I96" s="47">
        <v>42933</v>
      </c>
      <c r="J96" s="47">
        <v>43982</v>
      </c>
      <c r="K96" s="47">
        <v>43982</v>
      </c>
      <c r="L96" s="30">
        <v>663</v>
      </c>
      <c r="M96" s="30" t="s">
        <v>108</v>
      </c>
      <c r="N96" s="48">
        <v>1049</v>
      </c>
      <c r="O96" s="48"/>
      <c r="P96" s="48"/>
      <c r="Q96" s="48"/>
      <c r="R96" s="48"/>
    </row>
    <row r="97" spans="2:18" s="2" customFormat="1" ht="11.25">
      <c r="B97" s="66">
        <v>321241601</v>
      </c>
      <c r="C97" s="64">
        <v>1</v>
      </c>
      <c r="D97" s="2" t="s">
        <v>139</v>
      </c>
      <c r="E97" s="1">
        <v>65.1</v>
      </c>
      <c r="F97" s="1">
        <v>1376</v>
      </c>
      <c r="G97" s="37">
        <v>66014.76</v>
      </c>
      <c r="H97" s="37">
        <v>6601.48</v>
      </c>
      <c r="I97" s="47">
        <v>42947</v>
      </c>
      <c r="J97" s="47">
        <v>43982</v>
      </c>
      <c r="K97" s="47">
        <v>43982</v>
      </c>
      <c r="L97" s="30">
        <v>663</v>
      </c>
      <c r="M97" s="30" t="s">
        <v>63</v>
      </c>
      <c r="N97" s="48">
        <v>1035</v>
      </c>
      <c r="O97" s="48"/>
      <c r="P97" s="48"/>
      <c r="Q97" s="48"/>
      <c r="R97" s="48"/>
    </row>
    <row r="98" spans="2:18" s="2" customFormat="1" ht="11.25">
      <c r="B98" s="66">
        <v>320151701</v>
      </c>
      <c r="C98" s="64">
        <v>1</v>
      </c>
      <c r="D98" s="2" t="s">
        <v>140</v>
      </c>
      <c r="E98" s="1">
        <v>318</v>
      </c>
      <c r="F98" s="1">
        <v>7836</v>
      </c>
      <c r="G98" s="37">
        <v>356138.39</v>
      </c>
      <c r="H98" s="37">
        <v>35613.84</v>
      </c>
      <c r="I98" s="47">
        <v>43143</v>
      </c>
      <c r="J98" s="47">
        <v>44088</v>
      </c>
      <c r="K98" s="47">
        <v>44088</v>
      </c>
      <c r="L98" s="30">
        <v>769</v>
      </c>
      <c r="M98" s="30" t="s">
        <v>63</v>
      </c>
      <c r="N98" s="48">
        <v>945</v>
      </c>
      <c r="O98" s="48"/>
      <c r="P98" s="48"/>
      <c r="Q98" s="48"/>
      <c r="R98" s="48"/>
    </row>
    <row r="99" spans="2:18" s="2" customFormat="1" ht="11.25">
      <c r="B99" s="66">
        <v>320021701</v>
      </c>
      <c r="C99" s="64">
        <v>1</v>
      </c>
      <c r="D99" s="2" t="s">
        <v>141</v>
      </c>
      <c r="E99" s="1">
        <v>146.7</v>
      </c>
      <c r="F99" s="1">
        <v>1106</v>
      </c>
      <c r="G99" s="37">
        <v>70662.73</v>
      </c>
      <c r="H99" s="37">
        <v>70662.73</v>
      </c>
      <c r="I99" s="47">
        <v>43129</v>
      </c>
      <c r="J99" s="47">
        <v>44165</v>
      </c>
      <c r="K99" s="47">
        <v>44165</v>
      </c>
      <c r="L99" s="30">
        <v>846</v>
      </c>
      <c r="M99" s="30" t="s">
        <v>77</v>
      </c>
      <c r="N99" s="48">
        <v>1036</v>
      </c>
      <c r="O99" s="48"/>
      <c r="P99" s="48"/>
      <c r="Q99" s="48"/>
      <c r="R99" s="48"/>
    </row>
    <row r="100" spans="2:18" s="2" customFormat="1" ht="11.25">
      <c r="B100" s="66">
        <v>321021601</v>
      </c>
      <c r="C100" s="64">
        <v>1</v>
      </c>
      <c r="D100" s="2" t="s">
        <v>142</v>
      </c>
      <c r="E100" s="1">
        <v>159.8</v>
      </c>
      <c r="F100" s="1">
        <v>2545</v>
      </c>
      <c r="G100" s="37">
        <v>112906.4</v>
      </c>
      <c r="H100" s="37">
        <v>11290.64</v>
      </c>
      <c r="I100" s="47">
        <v>42957</v>
      </c>
      <c r="J100" s="47">
        <v>44165</v>
      </c>
      <c r="K100" s="47">
        <v>44165</v>
      </c>
      <c r="L100" s="30">
        <v>846</v>
      </c>
      <c r="M100" s="30" t="s">
        <v>63</v>
      </c>
      <c r="N100" s="48">
        <v>1208</v>
      </c>
      <c r="O100" s="48"/>
      <c r="P100" s="48"/>
      <c r="Q100" s="48"/>
      <c r="R100" s="48"/>
    </row>
    <row r="101" spans="2:18" s="2" customFormat="1" ht="11.25">
      <c r="B101" s="66">
        <v>321051601</v>
      </c>
      <c r="C101" s="64">
        <v>1</v>
      </c>
      <c r="D101" s="2" t="s">
        <v>143</v>
      </c>
      <c r="E101" s="1">
        <v>198.3</v>
      </c>
      <c r="F101" s="1">
        <v>5051</v>
      </c>
      <c r="G101" s="37">
        <v>159259.47</v>
      </c>
      <c r="H101" s="37">
        <v>47739.43</v>
      </c>
      <c r="I101" s="47">
        <v>42807</v>
      </c>
      <c r="J101" s="47">
        <v>44165</v>
      </c>
      <c r="K101" s="47">
        <v>44165</v>
      </c>
      <c r="L101" s="30">
        <v>846</v>
      </c>
      <c r="M101" s="30" t="s">
        <v>113</v>
      </c>
      <c r="N101" s="48">
        <v>1358</v>
      </c>
      <c r="O101" s="48"/>
      <c r="P101" s="48"/>
      <c r="Q101" s="48"/>
      <c r="R101" s="48"/>
    </row>
    <row r="102" spans="2:18" s="2" customFormat="1" ht="11.25">
      <c r="B102" s="66">
        <v>321081701</v>
      </c>
      <c r="C102" s="64">
        <v>1</v>
      </c>
      <c r="D102" s="2" t="s">
        <v>144</v>
      </c>
      <c r="E102" s="1">
        <v>69.8</v>
      </c>
      <c r="F102" s="1">
        <v>1001</v>
      </c>
      <c r="G102" s="37">
        <v>44364.55</v>
      </c>
      <c r="H102" s="37">
        <v>4436.46</v>
      </c>
      <c r="I102" s="47">
        <v>43214</v>
      </c>
      <c r="J102" s="47">
        <v>44165</v>
      </c>
      <c r="K102" s="47">
        <v>44165</v>
      </c>
      <c r="L102" s="30">
        <v>846</v>
      </c>
      <c r="M102" s="30" t="s">
        <v>113</v>
      </c>
      <c r="N102" s="48">
        <v>951</v>
      </c>
      <c r="O102" s="48"/>
      <c r="P102" s="48"/>
      <c r="Q102" s="48"/>
      <c r="R102" s="48"/>
    </row>
    <row r="103" spans="2:18" s="2" customFormat="1" ht="11.25">
      <c r="B103" s="66">
        <v>321111601</v>
      </c>
      <c r="C103" s="64">
        <v>1</v>
      </c>
      <c r="D103" s="2" t="s">
        <v>145</v>
      </c>
      <c r="E103" s="1">
        <v>71.6</v>
      </c>
      <c r="F103" s="1">
        <v>1263</v>
      </c>
      <c r="G103" s="37">
        <v>25056.7</v>
      </c>
      <c r="H103" s="37">
        <v>2505.67</v>
      </c>
      <c r="I103" s="47">
        <v>43450</v>
      </c>
      <c r="J103" s="47">
        <v>44165</v>
      </c>
      <c r="K103" s="47">
        <v>44165</v>
      </c>
      <c r="L103" s="30">
        <v>846</v>
      </c>
      <c r="M103" s="30" t="s">
        <v>146</v>
      </c>
      <c r="N103" s="48">
        <v>715</v>
      </c>
      <c r="O103" s="48"/>
      <c r="P103" s="48"/>
      <c r="Q103" s="48"/>
      <c r="R103" s="48"/>
    </row>
    <row r="104" spans="2:18" s="2" customFormat="1" ht="11.25">
      <c r="B104" s="66">
        <v>321231601</v>
      </c>
      <c r="C104" s="64">
        <v>1</v>
      </c>
      <c r="D104" s="2" t="s">
        <v>147</v>
      </c>
      <c r="E104" s="1">
        <v>31</v>
      </c>
      <c r="F104" s="1">
        <v>260</v>
      </c>
      <c r="G104" s="37">
        <v>12248.2</v>
      </c>
      <c r="H104" s="37">
        <v>1224.82</v>
      </c>
      <c r="I104" s="47">
        <v>42702</v>
      </c>
      <c r="J104" s="47">
        <v>44165</v>
      </c>
      <c r="K104" s="47">
        <v>44165</v>
      </c>
      <c r="L104" s="30">
        <v>846</v>
      </c>
      <c r="M104" s="30" t="s">
        <v>63</v>
      </c>
      <c r="N104" s="48">
        <v>1463</v>
      </c>
      <c r="O104" s="48"/>
      <c r="P104" s="48"/>
      <c r="Q104" s="48"/>
      <c r="R104" s="48"/>
    </row>
    <row r="105" spans="2:18" s="2" customFormat="1" ht="11.25">
      <c r="B105" s="66">
        <v>321251601</v>
      </c>
      <c r="C105" s="64">
        <v>1</v>
      </c>
      <c r="D105" s="2" t="s">
        <v>148</v>
      </c>
      <c r="E105" s="1">
        <v>114.1</v>
      </c>
      <c r="F105" s="1">
        <v>2319</v>
      </c>
      <c r="G105" s="37">
        <v>75784.17</v>
      </c>
      <c r="H105" s="37">
        <v>7578.42</v>
      </c>
      <c r="I105" s="47">
        <v>42956</v>
      </c>
      <c r="J105" s="47">
        <v>44165</v>
      </c>
      <c r="K105" s="47">
        <v>44165</v>
      </c>
      <c r="L105" s="30">
        <v>846</v>
      </c>
      <c r="M105" s="30" t="s">
        <v>108</v>
      </c>
      <c r="N105" s="48">
        <v>1209</v>
      </c>
      <c r="O105" s="48"/>
      <c r="P105" s="48"/>
      <c r="Q105" s="48"/>
      <c r="R105" s="48"/>
    </row>
    <row r="106" spans="2:18" s="2" customFormat="1" ht="11.25">
      <c r="B106" s="66">
        <v>321281601</v>
      </c>
      <c r="C106" s="64">
        <v>1</v>
      </c>
      <c r="D106" s="2" t="s">
        <v>149</v>
      </c>
      <c r="E106" s="1">
        <v>28.1</v>
      </c>
      <c r="F106" s="1">
        <v>514</v>
      </c>
      <c r="G106" s="37">
        <v>11509.15</v>
      </c>
      <c r="H106" s="37">
        <v>1150.92</v>
      </c>
      <c r="I106" s="47">
        <v>42956</v>
      </c>
      <c r="J106" s="47">
        <v>44165</v>
      </c>
      <c r="K106" s="47">
        <v>44165</v>
      </c>
      <c r="L106" s="30">
        <v>846</v>
      </c>
      <c r="M106" s="30" t="s">
        <v>82</v>
      </c>
      <c r="N106" s="48">
        <v>1209</v>
      </c>
      <c r="O106" s="48"/>
      <c r="P106" s="48"/>
      <c r="Q106" s="48"/>
      <c r="R106" s="48"/>
    </row>
    <row r="107" spans="2:18" s="2" customFormat="1" ht="11.25">
      <c r="B107" s="66">
        <v>320011701</v>
      </c>
      <c r="C107" s="64">
        <v>1</v>
      </c>
      <c r="D107" s="2" t="s">
        <v>150</v>
      </c>
      <c r="E107" s="1">
        <v>154.1</v>
      </c>
      <c r="F107" s="1">
        <v>1307</v>
      </c>
      <c r="G107" s="37">
        <v>55877.1</v>
      </c>
      <c r="H107" s="37">
        <v>5587.71</v>
      </c>
      <c r="I107" s="47">
        <v>43171</v>
      </c>
      <c r="J107" s="47">
        <v>44347</v>
      </c>
      <c r="K107" s="47">
        <v>44347</v>
      </c>
      <c r="L107" s="30">
        <v>1028</v>
      </c>
      <c r="M107" s="30" t="s">
        <v>82</v>
      </c>
      <c r="N107" s="48">
        <v>1176</v>
      </c>
      <c r="O107" s="48"/>
      <c r="P107" s="48"/>
      <c r="Q107" s="48"/>
      <c r="R107" s="48"/>
    </row>
    <row r="108" spans="2:18" s="2" customFormat="1" ht="11.25">
      <c r="B108" s="66">
        <v>320161701</v>
      </c>
      <c r="C108" s="64">
        <v>1</v>
      </c>
      <c r="D108" s="2" t="s">
        <v>151</v>
      </c>
      <c r="E108" s="1">
        <v>312.9</v>
      </c>
      <c r="F108" s="1">
        <v>2760</v>
      </c>
      <c r="G108" s="37">
        <v>208936.3</v>
      </c>
      <c r="H108" s="37">
        <v>20893.63</v>
      </c>
      <c r="I108" s="47">
        <v>43171</v>
      </c>
      <c r="J108" s="47">
        <v>44347</v>
      </c>
      <c r="K108" s="47">
        <v>44347</v>
      </c>
      <c r="L108" s="30">
        <v>1028</v>
      </c>
      <c r="M108" s="30" t="s">
        <v>63</v>
      </c>
      <c r="N108" s="48">
        <v>1176</v>
      </c>
      <c r="O108" s="48"/>
      <c r="P108" s="48"/>
      <c r="Q108" s="48"/>
      <c r="R108" s="48"/>
    </row>
    <row r="109" spans="2:18" s="2" customFormat="1" ht="11.25">
      <c r="B109" s="66">
        <v>320171801</v>
      </c>
      <c r="C109" s="64">
        <v>1</v>
      </c>
      <c r="D109" s="2" t="s">
        <v>152</v>
      </c>
      <c r="E109" s="1">
        <v>48</v>
      </c>
      <c r="F109" s="1">
        <v>1009</v>
      </c>
      <c r="G109" s="37">
        <v>38281.64</v>
      </c>
      <c r="H109" s="37">
        <v>3828.16</v>
      </c>
      <c r="I109" s="47">
        <v>43312</v>
      </c>
      <c r="J109" s="47">
        <v>44347</v>
      </c>
      <c r="K109" s="47">
        <v>44347</v>
      </c>
      <c r="L109" s="30">
        <v>1028</v>
      </c>
      <c r="M109" s="30" t="s">
        <v>63</v>
      </c>
      <c r="N109" s="48">
        <v>1035</v>
      </c>
      <c r="O109" s="48"/>
      <c r="P109" s="48"/>
      <c r="Q109" s="48"/>
      <c r="R109" s="48"/>
    </row>
    <row r="110" spans="2:18" s="2" customFormat="1" ht="11.25">
      <c r="B110" s="66">
        <v>320181701</v>
      </c>
      <c r="C110" s="64">
        <v>1</v>
      </c>
      <c r="D110" s="2" t="s">
        <v>153</v>
      </c>
      <c r="E110" s="1">
        <v>83.2</v>
      </c>
      <c r="F110" s="1">
        <v>1206</v>
      </c>
      <c r="G110" s="37">
        <v>81448</v>
      </c>
      <c r="H110" s="37">
        <v>81448</v>
      </c>
      <c r="I110" s="47">
        <v>43108</v>
      </c>
      <c r="J110" s="47">
        <v>44347</v>
      </c>
      <c r="K110" s="47">
        <v>44347</v>
      </c>
      <c r="L110" s="30">
        <v>1028</v>
      </c>
      <c r="M110" s="30" t="s">
        <v>154</v>
      </c>
      <c r="N110" s="48">
        <v>1239</v>
      </c>
      <c r="O110" s="48"/>
      <c r="P110" s="48"/>
      <c r="Q110" s="48"/>
      <c r="R110" s="48"/>
    </row>
    <row r="111" spans="2:18" s="2" customFormat="1" ht="11.25">
      <c r="B111" s="66">
        <v>321051701</v>
      </c>
      <c r="C111" s="64">
        <v>1</v>
      </c>
      <c r="D111" s="2" t="s">
        <v>155</v>
      </c>
      <c r="E111" s="1">
        <v>111.3</v>
      </c>
      <c r="F111" s="1">
        <v>2096</v>
      </c>
      <c r="G111" s="37">
        <v>104927.61</v>
      </c>
      <c r="H111" s="37">
        <v>27023.06</v>
      </c>
      <c r="I111" s="47">
        <v>43108</v>
      </c>
      <c r="J111" s="47">
        <v>44347</v>
      </c>
      <c r="K111" s="47">
        <v>44347</v>
      </c>
      <c r="L111" s="30">
        <v>1028</v>
      </c>
      <c r="M111" s="30" t="s">
        <v>108</v>
      </c>
      <c r="N111" s="48">
        <v>1239</v>
      </c>
      <c r="O111" s="48"/>
      <c r="P111" s="48"/>
      <c r="Q111" s="48"/>
      <c r="R111" s="48"/>
    </row>
    <row r="112" spans="2:18" s="2" customFormat="1" ht="11.25">
      <c r="B112" s="66">
        <v>321061701</v>
      </c>
      <c r="C112" s="64">
        <v>1</v>
      </c>
      <c r="D112" s="2" t="s">
        <v>156</v>
      </c>
      <c r="E112" s="1">
        <v>15.2</v>
      </c>
      <c r="F112" s="1">
        <v>442</v>
      </c>
      <c r="G112" s="37">
        <v>26590.72</v>
      </c>
      <c r="H112" s="37">
        <v>2659.7</v>
      </c>
      <c r="I112" s="47">
        <v>43105</v>
      </c>
      <c r="J112" s="47">
        <v>44347</v>
      </c>
      <c r="K112" s="47">
        <v>44347</v>
      </c>
      <c r="L112" s="30">
        <v>1028</v>
      </c>
      <c r="M112" s="30" t="s">
        <v>63</v>
      </c>
      <c r="N112" s="48">
        <v>1242</v>
      </c>
      <c r="O112" s="48"/>
      <c r="P112" s="48"/>
      <c r="Q112" s="48"/>
      <c r="R112" s="48"/>
    </row>
    <row r="113" spans="2:18" s="2" customFormat="1" ht="11.25">
      <c r="B113" s="66">
        <v>321161601</v>
      </c>
      <c r="C113" s="64">
        <v>1</v>
      </c>
      <c r="D113" s="2" t="s">
        <v>157</v>
      </c>
      <c r="E113" s="1">
        <v>107.5</v>
      </c>
      <c r="F113" s="1">
        <v>1923</v>
      </c>
      <c r="G113" s="37">
        <v>84954.54</v>
      </c>
      <c r="H113" s="37">
        <v>8495.45</v>
      </c>
      <c r="I113" s="47">
        <v>43108</v>
      </c>
      <c r="J113" s="47">
        <v>43251</v>
      </c>
      <c r="K113" s="47">
        <v>44347</v>
      </c>
      <c r="L113" s="30">
        <v>1028</v>
      </c>
      <c r="M113" s="30" t="s">
        <v>108</v>
      </c>
      <c r="N113" s="48">
        <v>1239</v>
      </c>
      <c r="O113" s="48"/>
      <c r="P113" s="48"/>
      <c r="Q113" s="48"/>
      <c r="R113" s="48"/>
    </row>
    <row r="114" spans="2:18" s="2" customFormat="1" ht="11.25">
      <c r="B114" s="66">
        <v>320191701</v>
      </c>
      <c r="C114" s="64">
        <v>1</v>
      </c>
      <c r="D114" s="2" t="s">
        <v>158</v>
      </c>
      <c r="E114" s="1">
        <v>109.8</v>
      </c>
      <c r="F114" s="1">
        <v>1771</v>
      </c>
      <c r="G114" s="37">
        <v>77078.25</v>
      </c>
      <c r="H114" s="37">
        <v>7707.83</v>
      </c>
      <c r="I114" s="47">
        <v>43129</v>
      </c>
      <c r="J114" s="47">
        <v>44530</v>
      </c>
      <c r="K114" s="47">
        <v>44530</v>
      </c>
      <c r="L114" s="30">
        <v>1211</v>
      </c>
      <c r="M114" s="30" t="s">
        <v>82</v>
      </c>
      <c r="N114" s="48">
        <v>1401</v>
      </c>
      <c r="O114" s="48"/>
      <c r="P114" s="48"/>
      <c r="Q114" s="48"/>
      <c r="R114" s="48"/>
    </row>
    <row r="115" spans="2:18" s="2" customFormat="1" ht="11.25">
      <c r="B115" s="66">
        <v>321031601</v>
      </c>
      <c r="C115" s="64">
        <v>1</v>
      </c>
      <c r="D115" s="2" t="s">
        <v>159</v>
      </c>
      <c r="E115" s="1">
        <v>71.5</v>
      </c>
      <c r="F115" s="1">
        <v>1118</v>
      </c>
      <c r="G115" s="37">
        <v>14442.65</v>
      </c>
      <c r="H115" s="37">
        <v>1444.27</v>
      </c>
      <c r="I115" s="47">
        <v>43265</v>
      </c>
      <c r="J115" s="47">
        <v>44530</v>
      </c>
      <c r="K115" s="47">
        <v>44530</v>
      </c>
      <c r="L115" s="30">
        <v>1211</v>
      </c>
      <c r="M115" s="30" t="s">
        <v>160</v>
      </c>
      <c r="N115" s="48">
        <v>1265</v>
      </c>
      <c r="O115" s="48"/>
      <c r="P115" s="48"/>
      <c r="Q115" s="48"/>
      <c r="R115" s="48"/>
    </row>
    <row r="116" spans="2:18" s="2" customFormat="1" ht="11.25">
      <c r="B116" s="66">
        <v>321031701</v>
      </c>
      <c r="C116" s="64">
        <v>1</v>
      </c>
      <c r="D116" s="2" t="s">
        <v>161</v>
      </c>
      <c r="E116" s="1">
        <v>115.9</v>
      </c>
      <c r="F116" s="1">
        <v>1465</v>
      </c>
      <c r="G116" s="37">
        <v>50497.65</v>
      </c>
      <c r="H116" s="37">
        <v>5049.77</v>
      </c>
      <c r="I116" s="47">
        <v>43238</v>
      </c>
      <c r="J116" s="47">
        <v>44530</v>
      </c>
      <c r="K116" s="47">
        <v>44530</v>
      </c>
      <c r="L116" s="30">
        <v>1211</v>
      </c>
      <c r="M116" s="30" t="s">
        <v>108</v>
      </c>
      <c r="N116" s="48">
        <v>1292</v>
      </c>
      <c r="O116" s="48"/>
      <c r="P116" s="48"/>
      <c r="Q116" s="48"/>
      <c r="R116" s="48"/>
    </row>
    <row r="117" spans="2:18" s="2" customFormat="1" ht="11.25">
      <c r="B117" s="66">
        <v>321011701</v>
      </c>
      <c r="C117" s="64">
        <v>1</v>
      </c>
      <c r="D117" s="2" t="s">
        <v>162</v>
      </c>
      <c r="E117" s="1">
        <v>193.1</v>
      </c>
      <c r="F117" s="1">
        <v>6899</v>
      </c>
      <c r="G117" s="37">
        <v>220992.3</v>
      </c>
      <c r="H117" s="37">
        <v>22099.23</v>
      </c>
      <c r="I117" s="47">
        <v>43277</v>
      </c>
      <c r="J117" s="47">
        <v>44895</v>
      </c>
      <c r="K117" s="47">
        <v>44895</v>
      </c>
      <c r="L117" s="30">
        <v>1576</v>
      </c>
      <c r="M117" s="30" t="s">
        <v>113</v>
      </c>
      <c r="N117" s="48">
        <v>1618</v>
      </c>
      <c r="O117" s="48"/>
      <c r="P117" s="48"/>
      <c r="Q117" s="48"/>
      <c r="R117" s="48"/>
    </row>
    <row r="118" spans="2:18" s="2" customFormat="1" ht="11.25">
      <c r="B118" s="66">
        <v>321071701</v>
      </c>
      <c r="C118" s="64">
        <v>1</v>
      </c>
      <c r="D118" s="2" t="s">
        <v>163</v>
      </c>
      <c r="E118" s="1">
        <v>210</v>
      </c>
      <c r="F118" s="1">
        <v>3565</v>
      </c>
      <c r="G118" s="37">
        <v>157523.98</v>
      </c>
      <c r="H118" s="37">
        <v>15752.4</v>
      </c>
      <c r="I118" s="47">
        <v>43284</v>
      </c>
      <c r="J118" s="47">
        <v>44895</v>
      </c>
      <c r="K118" s="47">
        <v>44895</v>
      </c>
      <c r="L118" s="30">
        <v>1576</v>
      </c>
      <c r="M118" s="30" t="s">
        <v>108</v>
      </c>
      <c r="N118" s="48">
        <v>1611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2018-08-09T00:16:53Z</dcterms:modified>
  <cp:category/>
  <cp:version/>
  <cp:contentType/>
  <cp:contentStatus/>
</cp:coreProperties>
</file>