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<sst xmlns="http://schemas.openxmlformats.org/spreadsheetml/2006/main" count="380" uniqueCount="228">
  <si>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</si>
  <si>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</si>
  <si>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</si>
  <si>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</si>
  <si>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</si>
  <si>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</si>
  <si>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</si>
  <si>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</si>
  <si>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</si>
  <si>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</si>
  <si>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</si>
  <si>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</si>
  <si>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</si>
  <si>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</si>
  <si>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</si>
  <si>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</si>
  <si>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</si>
  <si>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</si>
  <si>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</si>
  <si>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</si>
  <si>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</si>
  <si>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</si>
  <si>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</si>
  <si>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</si>
  <si>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</si>
  <si>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</si>
  <si>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</si>
  <si>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</si>
  <si>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</si>
  <si>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</si>
  <si>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</si>
  <si>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</si>
  <si>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</si>
  <si>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</si>
  <si>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</si>
  <si>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</si>
  <si>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</si>
  <si>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</si>
  <si>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</si>
  <si>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</si>
  <si>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</si>
  <si>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</si>
  <si>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</si>
  <si>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</si>
  <si>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</si>
  <si>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</si>
  <si>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</si>
  <si>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>420329601</t>
  </si>
  <si>
    <t>1</t>
  </si>
  <si>
    <t xml:space="preserve">BIRCH RIDGE SALE              </t>
  </si>
  <si>
    <t xml:space="preserve">RICHARD BROW &amp; SONS                              </t>
  </si>
  <si>
    <t>420319501</t>
  </si>
  <si>
    <t>2</t>
  </si>
  <si>
    <t xml:space="preserve">INTERSECTION MIX SALE         </t>
  </si>
  <si>
    <t xml:space="preserve">WJZ &amp; SONS HARVESTING INC                        </t>
  </si>
  <si>
    <t>420039501</t>
  </si>
  <si>
    <t xml:space="preserve">MOOSE RIDGE JACKPINE          </t>
  </si>
  <si>
    <t xml:space="preserve">ROCHEFORT FOR/PRO                                </t>
  </si>
  <si>
    <t>420069601</t>
  </si>
  <si>
    <t xml:space="preserve">MIDDLE JACKPINE SALE          </t>
  </si>
  <si>
    <t xml:space="preserve">MEAKIN FOR/ENT                                   </t>
  </si>
  <si>
    <t>420039801</t>
  </si>
  <si>
    <t xml:space="preserve">NORTH MCMILLAN                </t>
  </si>
  <si>
    <t xml:space="preserve">SPENCER FOREST PRODUCTS                          </t>
  </si>
  <si>
    <t>420449701</t>
  </si>
  <si>
    <t xml:space="preserve">BIG CORNER JACK PINE SALE     </t>
  </si>
  <si>
    <t xml:space="preserve">CLARENCE MCNAMARA LOGGING                        </t>
  </si>
  <si>
    <t>420479701</t>
  </si>
  <si>
    <t xml:space="preserve">BLOOD TRAIL JACKPINE          </t>
  </si>
  <si>
    <t>420309801</t>
  </si>
  <si>
    <t xml:space="preserve">BURGESS CAMP                  </t>
  </si>
  <si>
    <t xml:space="preserve">TIMBER PRODUCTS                                  </t>
  </si>
  <si>
    <t>420339701</t>
  </si>
  <si>
    <t xml:space="preserve">CAMP 7 HARDWWODS              </t>
  </si>
  <si>
    <t xml:space="preserve">MARK HOLBROOK                                    </t>
  </si>
  <si>
    <t>420409701</t>
  </si>
  <si>
    <t xml:space="preserve">CANADA LAKES HARDWOODS        </t>
  </si>
  <si>
    <t xml:space="preserve">LOUISIANA-PACIFIC                                </t>
  </si>
  <si>
    <t>420169801</t>
  </si>
  <si>
    <t xml:space="preserve">COUNTY LINE HARDWOOD          </t>
  </si>
  <si>
    <t>420199801</t>
  </si>
  <si>
    <t xml:space="preserve">CROSSCUT JACK PINE            </t>
  </si>
  <si>
    <t>420359701</t>
  </si>
  <si>
    <t xml:space="preserve">DANAHER ASPEN                 </t>
  </si>
  <si>
    <t xml:space="preserve">SHEPARD'S FOR/PRO                                </t>
  </si>
  <si>
    <t>420189801</t>
  </si>
  <si>
    <t xml:space="preserve">G.M. SECTION 19 PINE          </t>
  </si>
  <si>
    <t xml:space="preserve">JOHN ZELLAR                                      </t>
  </si>
  <si>
    <t>420079701</t>
  </si>
  <si>
    <t xml:space="preserve">IN THE WOODS JACK PINE SALE   </t>
  </si>
  <si>
    <t>420399701</t>
  </si>
  <si>
    <t xml:space="preserve">PARADISE PINE                 </t>
  </si>
  <si>
    <t>420070002</t>
  </si>
  <si>
    <t xml:space="preserve">PULLUP LAKE ASPEN             </t>
  </si>
  <si>
    <t xml:space="preserve">HERB BURTON LOGGING                              </t>
  </si>
  <si>
    <t>420029801</t>
  </si>
  <si>
    <t xml:space="preserve">READY LAKE JACK PINE          </t>
  </si>
  <si>
    <t>420289701</t>
  </si>
  <si>
    <t xml:space="preserve">SPECKLED ASPEN                </t>
  </si>
  <si>
    <t>420049801</t>
  </si>
  <si>
    <t xml:space="preserve">SUPER SPOOF RED PINE          </t>
  </si>
  <si>
    <t>420209801</t>
  </si>
  <si>
    <t xml:space="preserve">TANK LAKE SECTION 19 PINE     </t>
  </si>
  <si>
    <t>420299701</t>
  </si>
  <si>
    <t xml:space="preserve">THE CASPER SALE               </t>
  </si>
  <si>
    <t>420399601</t>
  </si>
  <si>
    <t xml:space="preserve">WINTERGREEN JACK PINE         </t>
  </si>
  <si>
    <t>420539701</t>
  </si>
  <si>
    <t xml:space="preserve">422 HARDWOODS                 </t>
  </si>
  <si>
    <t xml:space="preserve">R &amp; R LOGGING INC                                </t>
  </si>
  <si>
    <t>420129801</t>
  </si>
  <si>
    <t xml:space="preserve">453 PINE                      </t>
  </si>
  <si>
    <t>420289901</t>
  </si>
  <si>
    <t xml:space="preserve">EXCHANGE HARDWOOD             </t>
  </si>
  <si>
    <t xml:space="preserve">PAUL MAGNUSSON                                   </t>
  </si>
  <si>
    <t>420199601</t>
  </si>
  <si>
    <t xml:space="preserve">BROKEN BLIND ASPEN            </t>
  </si>
  <si>
    <t>420099501</t>
  </si>
  <si>
    <t xml:space="preserve">LAKE WITHOUT NAME ASPEN SALE  </t>
  </si>
  <si>
    <t>420059501</t>
  </si>
  <si>
    <t xml:space="preserve">OVER THE HILL BIRCH           </t>
  </si>
  <si>
    <t>420339601</t>
  </si>
  <si>
    <t xml:space="preserve">THE REAL THING                </t>
  </si>
  <si>
    <t>420209601</t>
  </si>
  <si>
    <t xml:space="preserve">BEAR RUN ASPEN                </t>
  </si>
  <si>
    <t>420529501</t>
  </si>
  <si>
    <t xml:space="preserve">CAMP ASPEN SALE               </t>
  </si>
  <si>
    <t>420249601</t>
  </si>
  <si>
    <t xml:space="preserve">HUNGRY HARE SALE              </t>
  </si>
  <si>
    <t>420289601</t>
  </si>
  <si>
    <t xml:space="preserve">WET SNOW ASPEN                </t>
  </si>
  <si>
    <t>420029901</t>
  </si>
  <si>
    <t xml:space="preserve">MCLEOD'S CORNER               </t>
  </si>
  <si>
    <t>420349601</t>
  </si>
  <si>
    <t xml:space="preserve">THE BULLWINKLE SALE           </t>
  </si>
  <si>
    <t>420119801</t>
  </si>
  <si>
    <t xml:space="preserve">AIRPORT ASPEN                 </t>
  </si>
  <si>
    <t>420109801</t>
  </si>
  <si>
    <t xml:space="preserve">HALIFAX ASPEN                 </t>
  </si>
  <si>
    <t>420099801</t>
  </si>
  <si>
    <t xml:space="preserve">LINTON CREEK ASPEN            </t>
  </si>
  <si>
    <t>420059901</t>
  </si>
  <si>
    <t xml:space="preserve">123/CAMP 7 HARDWOOD           </t>
  </si>
  <si>
    <t xml:space="preserve">MACKINAC FOREST PRODUCTS                         </t>
  </si>
  <si>
    <t>420019901</t>
  </si>
  <si>
    <t xml:space="preserve">CO RD 410 PINE                </t>
  </si>
  <si>
    <t xml:space="preserve">USIMAKI LOGGING                                  </t>
  </si>
  <si>
    <t>420329801</t>
  </si>
  <si>
    <t xml:space="preserve">DONUT LAKE POPLAR             </t>
  </si>
  <si>
    <t>420039901</t>
  </si>
  <si>
    <t xml:space="preserve">EAST BRANCH PINE              </t>
  </si>
  <si>
    <t>420089801</t>
  </si>
  <si>
    <t xml:space="preserve">FINAL DRIVE JACK PINE         </t>
  </si>
  <si>
    <t>420229801</t>
  </si>
  <si>
    <t xml:space="preserve">HIGH &amp; LOW JACK PINE          </t>
  </si>
  <si>
    <t>420319801</t>
  </si>
  <si>
    <t xml:space="preserve">M-117 ASPEN                   </t>
  </si>
  <si>
    <t>420149801</t>
  </si>
  <si>
    <t xml:space="preserve">MURPHY CREEK PINE             </t>
  </si>
  <si>
    <t>420179801</t>
  </si>
  <si>
    <t xml:space="preserve">NOSY MOOSE JACK PINE          </t>
  </si>
  <si>
    <t>420089901</t>
  </si>
  <si>
    <t xml:space="preserve">S. BLIND SUCKER PINE          </t>
  </si>
  <si>
    <t>420099901</t>
  </si>
  <si>
    <t xml:space="preserve">SUNSHINE PINE                 </t>
  </si>
  <si>
    <t>420139801</t>
  </si>
  <si>
    <t xml:space="preserve">UHL'S CAMP ROAD JACK PINE     </t>
  </si>
  <si>
    <t>420239901</t>
  </si>
  <si>
    <t xml:space="preserve">LUCKY 7 HARDWOODS             </t>
  </si>
  <si>
    <t xml:space="preserve">R &amp; R FOR/PRO                                    </t>
  </si>
  <si>
    <t>420199901</t>
  </si>
  <si>
    <t xml:space="preserve">HARTMAN CAMP ASPEN            </t>
  </si>
  <si>
    <t>420169901</t>
  </si>
  <si>
    <t xml:space="preserve">HERITAGE ASPEN                </t>
  </si>
  <si>
    <t>420119901</t>
  </si>
  <si>
    <t xml:space="preserve">HIGH BANKS ASPEN              </t>
  </si>
  <si>
    <t>420299901</t>
  </si>
  <si>
    <t xml:space="preserve">OLD RAIL PINE                 </t>
  </si>
  <si>
    <t>420079901</t>
  </si>
  <si>
    <t xml:space="preserve">OUT OF BOUNDS PINE SALE       </t>
  </si>
  <si>
    <t>420319901</t>
  </si>
  <si>
    <t xml:space="preserve">CAMP ONE HARDWOODS            </t>
  </si>
  <si>
    <t>420259901</t>
  </si>
  <si>
    <t xml:space="preserve">CHRIS BROWN CREEK PINE        </t>
  </si>
  <si>
    <t xml:space="preserve">BELL LUMBER &amp; POLE COMPANY                       </t>
  </si>
  <si>
    <t>420129901</t>
  </si>
  <si>
    <t xml:space="preserve">CHRIS BROWN LAKE JACK PINE    </t>
  </si>
  <si>
    <t xml:space="preserve">TUFFY &amp; SON LLC                                  </t>
  </si>
  <si>
    <t>420139901</t>
  </si>
  <si>
    <t xml:space="preserve">DIRTY BIRD JACKPINE           </t>
  </si>
  <si>
    <t>420409901</t>
  </si>
  <si>
    <t xml:space="preserve">FARM TRUCK ASPEN              </t>
  </si>
  <si>
    <t>420399901</t>
  </si>
  <si>
    <t xml:space="preserve">HIGH BANKS PINE               </t>
  </si>
  <si>
    <t>420159901</t>
  </si>
  <si>
    <t xml:space="preserve">NO NAME JACK PINE             </t>
  </si>
  <si>
    <t xml:space="preserve">DAVID HOLLI                                      </t>
  </si>
  <si>
    <t>420379901</t>
  </si>
  <si>
    <t xml:space="preserve">PENINSULA JACK PINE           </t>
  </si>
  <si>
    <t>420069901</t>
  </si>
  <si>
    <t xml:space="preserve">PULLUP LAKE HARDWOODS         </t>
  </si>
  <si>
    <t>420020001</t>
  </si>
  <si>
    <t xml:space="preserve">SPRING HILL HARDWOOD          </t>
  </si>
  <si>
    <t>420369901</t>
  </si>
  <si>
    <t xml:space="preserve">TANK LAKE PINE                </t>
  </si>
  <si>
    <t>420149901</t>
  </si>
  <si>
    <t xml:space="preserve">THREE PIECE PINE              </t>
  </si>
  <si>
    <t>420359901</t>
  </si>
  <si>
    <t xml:space="preserve">W. DAVIS LAKE PINE            </t>
  </si>
  <si>
    <t>420010001</t>
  </si>
  <si>
    <t xml:space="preserve">WABASH CREEK MIX              </t>
  </si>
  <si>
    <t>420109901</t>
  </si>
  <si>
    <t xml:space="preserve">ZERO FOR TWO JACK PINE        </t>
  </si>
  <si>
    <t>420429901</t>
  </si>
  <si>
    <t xml:space="preserve">407 RED PINE                  </t>
  </si>
  <si>
    <t>420269901</t>
  </si>
  <si>
    <t xml:space="preserve">HARTMAN CAMP HARDWOODS        </t>
  </si>
  <si>
    <t>420030001</t>
  </si>
  <si>
    <t xml:space="preserve">SWAMP LAKES PINE              </t>
  </si>
  <si>
    <t>420060001</t>
  </si>
  <si>
    <t xml:space="preserve">DOESN'T COUNT PINE MIX        </t>
  </si>
  <si>
    <t>420080001</t>
  </si>
  <si>
    <t xml:space="preserve">HALIFAX RED PINE              </t>
  </si>
  <si>
    <t>420040001</t>
  </si>
  <si>
    <t xml:space="preserve">PRATT LAKE JACK PINE          </t>
  </si>
  <si>
    <t>420050001</t>
  </si>
  <si>
    <t xml:space="preserve">TAYLOR MADE JACK PINE         </t>
  </si>
  <si>
    <t>Open Contract Analysis for the Newberry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</si>
</sst>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1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2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6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227</v>
      </c>
      <c r="L1" s="30"/>
    </row>
    <row r="2" spans="4:12" ht="8.25" customHeight="1">
      <c r="D2" s="19"/>
      <c r="L2" s="30"/>
    </row>
    <row r="3" spans="4:12" ht="14.25" customHeight="1">
      <c r="D3" s="27" t="s">
        <v>46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76</v>
      </c>
      <c r="L12" s="30"/>
      <c r="S12" t="s">
        <v>28</v>
      </c>
    </row>
    <row r="13" spans="4:12" ht="14.25" thickBot="1" thickTop="1">
      <c r="D13" s="16" t="s">
        <v>18</v>
      </c>
      <c r="E13" s="60">
        <f>SUM(E9:E12)</f>
        <v>79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79</v>
      </c>
      <c r="L16" s="30"/>
    </row>
    <row r="17" spans="4:12" ht="12.75">
      <c r="D17" s="11" t="s">
        <v>36</v>
      </c>
      <c r="G17" s="20">
        <f>DSUM(DATABASE,4,$T$13:$T$14)</f>
        <v>8240.5</v>
      </c>
      <c r="L17" s="30"/>
    </row>
    <row r="18" spans="4:12" ht="12.75">
      <c r="D18" s="11" t="s">
        <v>37</v>
      </c>
      <c r="G18" s="20">
        <f>DSUM(DATABASE,5,$T$13:$T$14)</f>
        <v>111204.40000000001</v>
      </c>
      <c r="L18" s="30"/>
    </row>
    <row r="19" spans="4:12" ht="12.75">
      <c r="D19" s="11" t="s">
        <v>34</v>
      </c>
      <c r="G19" s="17">
        <f>DSUM(DATABASE,6,$T$13:$T$14)</f>
        <v>2889084.0199999996</v>
      </c>
      <c r="L19" s="30"/>
    </row>
    <row r="20" spans="4:12" ht="12.75">
      <c r="D20" s="11" t="s">
        <v>38</v>
      </c>
      <c r="G20" s="17">
        <f>DSUM(DATABASE,7,$T$13:$T$14)</f>
        <v>1224613.4099999997</v>
      </c>
      <c r="L20" s="30"/>
    </row>
    <row r="21" spans="4:12" ht="12.75">
      <c r="D21" s="11" t="s">
        <v>35</v>
      </c>
      <c r="E21" s="21"/>
      <c r="F21" s="21"/>
      <c r="G21" s="17">
        <f>+G19-G20</f>
        <v>1664470.6099999999</v>
      </c>
      <c r="L21" s="30"/>
    </row>
    <row r="22" spans="4:12" ht="12.75">
      <c r="D22" s="11" t="s">
        <v>45</v>
      </c>
      <c r="E22" s="21"/>
      <c r="F22" s="21"/>
      <c r="G22" s="45">
        <f>+G20/G19</f>
        <v>0.42387601105488093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3.1517253337957345</v>
      </c>
      <c r="L24" s="30"/>
    </row>
    <row r="25" ht="13.5" thickTop="1">
      <c r="L25" s="30"/>
    </row>
    <row r="26" ht="12.75">
      <c r="L26" s="30"/>
    </row>
    <row r="27" spans="2:12" ht="13.5" thickBot="1">
      <c r="B27" s="53" t="s">
        <v>40</v>
      </c>
      <c r="L27" s="48"/>
    </row>
    <row r="28" spans="2:18" ht="13.5" thickTop="1">
      <c r="B28" s="54"/>
      <c r="C28" s="8"/>
      <c r="D28" s="8"/>
      <c r="E28" s="9"/>
      <c r="F28" s="9" t="s">
        <v>18</v>
      </c>
      <c r="G28" s="41" t="s">
        <v>6</v>
      </c>
      <c r="H28" s="41"/>
      <c r="I28" s="49" t="s">
        <v>7</v>
      </c>
      <c r="J28" s="49" t="s">
        <v>13</v>
      </c>
      <c r="K28" s="49" t="s">
        <v>6</v>
      </c>
      <c r="L28" s="24" t="s">
        <v>15</v>
      </c>
      <c r="M28" s="33"/>
      <c r="N28" s="34" t="s">
        <v>6</v>
      </c>
      <c r="O28" s="57"/>
      <c r="P28" s="57"/>
      <c r="Q28" s="57"/>
      <c r="R28" s="57"/>
    </row>
    <row r="29" spans="2:18" ht="12.75">
      <c r="B29" s="55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0" t="s">
        <v>11</v>
      </c>
      <c r="J29" s="50" t="s">
        <v>14</v>
      </c>
      <c r="K29" s="50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6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1" t="s">
        <v>12</v>
      </c>
      <c r="J30" s="51" t="s">
        <v>12</v>
      </c>
      <c r="K30" s="51" t="s">
        <v>12</v>
      </c>
      <c r="L30" s="26" t="s">
        <v>14</v>
      </c>
      <c r="M30" s="32" t="s">
        <v>42</v>
      </c>
      <c r="N30" s="36" t="s">
        <v>43</v>
      </c>
      <c r="O30" s="57"/>
      <c r="P30" s="57"/>
      <c r="Q30" s="57"/>
      <c r="R30" s="57"/>
    </row>
    <row r="31" spans="2:14" s="2" customFormat="1" ht="13.5" thickTop="1">
      <c r="B31" s="58" t="s">
        <v>47</v>
      </c>
      <c r="C31" s="58" t="s">
        <v>48</v>
      </c>
      <c r="D31" s="58" t="s">
        <v>49</v>
      </c>
      <c r="E31" s="61">
        <v>27</v>
      </c>
      <c r="F31" s="61">
        <v>415.2</v>
      </c>
      <c r="G31" s="62">
        <v>7637.46</v>
      </c>
      <c r="H31" s="62">
        <v>4582.48</v>
      </c>
      <c r="I31" s="59">
        <v>35324</v>
      </c>
      <c r="J31" s="59">
        <v>36159</v>
      </c>
      <c r="K31" s="59">
        <v>36495</v>
      </c>
      <c r="L31">
        <v>-191</v>
      </c>
      <c r="M31" s="58" t="s">
        <v>50</v>
      </c>
      <c r="N31">
        <v>1171</v>
      </c>
    </row>
    <row r="32" spans="2:14" s="2" customFormat="1" ht="12.75">
      <c r="B32" s="58" t="s">
        <v>51</v>
      </c>
      <c r="C32" s="58" t="s">
        <v>52</v>
      </c>
      <c r="D32" s="58" t="s">
        <v>53</v>
      </c>
      <c r="E32" s="61">
        <v>47</v>
      </c>
      <c r="F32" s="61">
        <v>661.8</v>
      </c>
      <c r="G32" s="62">
        <v>13924.8</v>
      </c>
      <c r="H32" s="62">
        <v>14621.04</v>
      </c>
      <c r="I32" s="59">
        <v>35030</v>
      </c>
      <c r="J32" s="59">
        <v>36130</v>
      </c>
      <c r="K32" s="59">
        <v>36495</v>
      </c>
      <c r="L32">
        <v>-191</v>
      </c>
      <c r="M32" s="58" t="s">
        <v>54</v>
      </c>
      <c r="N32">
        <v>1465</v>
      </c>
    </row>
    <row r="33" spans="2:14" s="2" customFormat="1" ht="12.75">
      <c r="B33" s="58" t="s">
        <v>55</v>
      </c>
      <c r="C33" s="58" t="s">
        <v>48</v>
      </c>
      <c r="D33" s="58" t="s">
        <v>56</v>
      </c>
      <c r="E33" s="61">
        <v>119</v>
      </c>
      <c r="F33" s="61">
        <v>2448.4</v>
      </c>
      <c r="G33" s="62">
        <v>52243.39</v>
      </c>
      <c r="H33" s="62">
        <v>52243.39</v>
      </c>
      <c r="I33" s="59">
        <v>34816</v>
      </c>
      <c r="J33" s="59">
        <v>36130</v>
      </c>
      <c r="K33" s="59">
        <v>36617</v>
      </c>
      <c r="L33">
        <v>-69</v>
      </c>
      <c r="M33" s="58" t="s">
        <v>57</v>
      </c>
      <c r="N33">
        <v>1801</v>
      </c>
    </row>
    <row r="34" spans="2:14" s="2" customFormat="1" ht="12.75">
      <c r="B34" s="58" t="s">
        <v>58</v>
      </c>
      <c r="C34" s="58" t="s">
        <v>48</v>
      </c>
      <c r="D34" s="58" t="s">
        <v>59</v>
      </c>
      <c r="E34" s="61">
        <v>82</v>
      </c>
      <c r="F34" s="61">
        <v>1544</v>
      </c>
      <c r="G34" s="62">
        <v>58903.6</v>
      </c>
      <c r="H34" s="62">
        <v>58903.6</v>
      </c>
      <c r="I34" s="59">
        <v>35222</v>
      </c>
      <c r="J34" s="59">
        <v>36159</v>
      </c>
      <c r="K34" s="59">
        <v>36861</v>
      </c>
      <c r="L34">
        <v>175</v>
      </c>
      <c r="M34" s="58" t="s">
        <v>60</v>
      </c>
      <c r="N34">
        <v>1639</v>
      </c>
    </row>
    <row r="35" spans="2:14" s="2" customFormat="1" ht="12.75">
      <c r="B35" s="58" t="s">
        <v>61</v>
      </c>
      <c r="C35" s="58" t="s">
        <v>48</v>
      </c>
      <c r="D35" s="58" t="s">
        <v>62</v>
      </c>
      <c r="E35" s="61">
        <v>357</v>
      </c>
      <c r="F35" s="61">
        <v>3257.6</v>
      </c>
      <c r="G35" s="62">
        <v>6306.68</v>
      </c>
      <c r="H35" s="62">
        <v>6306.68</v>
      </c>
      <c r="I35" s="59">
        <v>36286</v>
      </c>
      <c r="J35" s="59">
        <v>36861</v>
      </c>
      <c r="K35" s="59">
        <v>36861</v>
      </c>
      <c r="L35">
        <v>175</v>
      </c>
      <c r="M35" s="58" t="s">
        <v>63</v>
      </c>
      <c r="N35">
        <v>575</v>
      </c>
    </row>
    <row r="36" spans="2:14" s="2" customFormat="1" ht="12.75">
      <c r="B36" s="58" t="s">
        <v>64</v>
      </c>
      <c r="C36" s="58" t="s">
        <v>48</v>
      </c>
      <c r="D36" s="58" t="s">
        <v>65</v>
      </c>
      <c r="E36" s="61">
        <v>187</v>
      </c>
      <c r="F36" s="61">
        <v>2543</v>
      </c>
      <c r="G36" s="62">
        <v>109053.8</v>
      </c>
      <c r="H36" s="62">
        <v>81790.35</v>
      </c>
      <c r="I36" s="59">
        <v>35922</v>
      </c>
      <c r="J36" s="59">
        <v>36891</v>
      </c>
      <c r="K36" s="59">
        <v>36891</v>
      </c>
      <c r="L36">
        <v>205</v>
      </c>
      <c r="M36" s="58" t="s">
        <v>66</v>
      </c>
      <c r="N36">
        <v>969</v>
      </c>
    </row>
    <row r="37" spans="2:14" s="2" customFormat="1" ht="12.75">
      <c r="B37" s="58" t="s">
        <v>67</v>
      </c>
      <c r="C37" s="58" t="s">
        <v>48</v>
      </c>
      <c r="D37" s="58" t="s">
        <v>68</v>
      </c>
      <c r="E37" s="61">
        <v>42</v>
      </c>
      <c r="F37" s="61">
        <v>618</v>
      </c>
      <c r="G37" s="62">
        <v>21637.15</v>
      </c>
      <c r="H37" s="62">
        <v>2163.72</v>
      </c>
      <c r="I37" s="59">
        <v>35922</v>
      </c>
      <c r="J37" s="59">
        <v>36891</v>
      </c>
      <c r="K37" s="59">
        <v>36891</v>
      </c>
      <c r="L37">
        <v>205</v>
      </c>
      <c r="M37" s="58" t="s">
        <v>66</v>
      </c>
      <c r="N37">
        <v>969</v>
      </c>
    </row>
    <row r="38" spans="2:14" s="2" customFormat="1" ht="12.75">
      <c r="B38" s="58" t="s">
        <v>69</v>
      </c>
      <c r="C38" s="58" t="s">
        <v>48</v>
      </c>
      <c r="D38" s="58" t="s">
        <v>70</v>
      </c>
      <c r="E38" s="61">
        <v>78</v>
      </c>
      <c r="F38" s="61">
        <v>1131.6</v>
      </c>
      <c r="G38" s="62">
        <v>27796.35</v>
      </c>
      <c r="H38" s="62">
        <v>2779.64</v>
      </c>
      <c r="I38" s="59">
        <v>36684</v>
      </c>
      <c r="J38" s="59">
        <v>36891</v>
      </c>
      <c r="K38" s="59">
        <v>36891</v>
      </c>
      <c r="L38">
        <v>205</v>
      </c>
      <c r="M38" s="58" t="s">
        <v>71</v>
      </c>
      <c r="N38">
        <v>207</v>
      </c>
    </row>
    <row r="39" spans="2:14" s="2" customFormat="1" ht="12.75">
      <c r="B39" s="58" t="s">
        <v>72</v>
      </c>
      <c r="C39" s="58" t="s">
        <v>48</v>
      </c>
      <c r="D39" s="58" t="s">
        <v>73</v>
      </c>
      <c r="E39" s="61">
        <v>120</v>
      </c>
      <c r="F39" s="61">
        <v>386.2</v>
      </c>
      <c r="G39" s="62">
        <v>5431.35</v>
      </c>
      <c r="H39" s="62">
        <v>5431.35</v>
      </c>
      <c r="I39" s="59">
        <v>35782</v>
      </c>
      <c r="J39" s="59">
        <v>36160</v>
      </c>
      <c r="K39" s="59">
        <v>36891</v>
      </c>
      <c r="L39">
        <v>205</v>
      </c>
      <c r="M39" s="58" t="s">
        <v>74</v>
      </c>
      <c r="N39">
        <v>1109</v>
      </c>
    </row>
    <row r="40" spans="2:14" s="2" customFormat="1" ht="12.75">
      <c r="B40" s="58" t="s">
        <v>75</v>
      </c>
      <c r="C40" s="58" t="s">
        <v>48</v>
      </c>
      <c r="D40" s="58" t="s">
        <v>76</v>
      </c>
      <c r="E40" s="61">
        <v>115</v>
      </c>
      <c r="F40" s="61">
        <v>939.4</v>
      </c>
      <c r="G40" s="62">
        <v>16112.4</v>
      </c>
      <c r="H40" s="62">
        <v>16112.4</v>
      </c>
      <c r="I40" s="59">
        <v>36013</v>
      </c>
      <c r="J40" s="59">
        <v>36891</v>
      </c>
      <c r="K40" s="59">
        <v>36891</v>
      </c>
      <c r="L40">
        <v>205</v>
      </c>
      <c r="M40" s="58" t="s">
        <v>77</v>
      </c>
      <c r="N40">
        <v>878</v>
      </c>
    </row>
    <row r="41" spans="2:14" s="2" customFormat="1" ht="12.75">
      <c r="B41" s="58" t="s">
        <v>78</v>
      </c>
      <c r="C41" s="58" t="s">
        <v>48</v>
      </c>
      <c r="D41" s="58" t="s">
        <v>79</v>
      </c>
      <c r="E41" s="61">
        <v>207</v>
      </c>
      <c r="F41" s="61">
        <v>2216.2</v>
      </c>
      <c r="G41" s="62">
        <v>7052.17</v>
      </c>
      <c r="H41" s="62">
        <v>7052.17</v>
      </c>
      <c r="I41" s="59">
        <v>36062</v>
      </c>
      <c r="J41" s="59">
        <v>36891</v>
      </c>
      <c r="K41" s="59">
        <v>36891</v>
      </c>
      <c r="L41">
        <v>205</v>
      </c>
      <c r="M41" s="58" t="s">
        <v>63</v>
      </c>
      <c r="N41">
        <v>829</v>
      </c>
    </row>
    <row r="42" spans="2:14" s="2" customFormat="1" ht="12.75">
      <c r="B42" s="58" t="s">
        <v>80</v>
      </c>
      <c r="C42" s="58" t="s">
        <v>48</v>
      </c>
      <c r="D42" s="58" t="s">
        <v>81</v>
      </c>
      <c r="E42" s="61">
        <v>89</v>
      </c>
      <c r="F42" s="61">
        <v>1284.6</v>
      </c>
      <c r="G42" s="62">
        <v>4481.76</v>
      </c>
      <c r="H42" s="62">
        <v>44817.6</v>
      </c>
      <c r="I42" s="59">
        <v>36062</v>
      </c>
      <c r="J42" s="59">
        <v>36891</v>
      </c>
      <c r="K42" s="59">
        <v>36891</v>
      </c>
      <c r="L42">
        <v>205</v>
      </c>
      <c r="M42" s="58" t="s">
        <v>66</v>
      </c>
      <c r="N42">
        <v>829</v>
      </c>
    </row>
    <row r="43" spans="2:14" s="2" customFormat="1" ht="12.75">
      <c r="B43" s="58" t="s">
        <v>82</v>
      </c>
      <c r="C43" s="58" t="s">
        <v>48</v>
      </c>
      <c r="D43" s="58" t="s">
        <v>83</v>
      </c>
      <c r="E43" s="61">
        <v>80</v>
      </c>
      <c r="F43" s="61">
        <v>784.4</v>
      </c>
      <c r="G43" s="62">
        <v>9658.4</v>
      </c>
      <c r="H43" s="62">
        <v>9658.4</v>
      </c>
      <c r="I43" s="59">
        <v>35705</v>
      </c>
      <c r="J43" s="59">
        <v>36525</v>
      </c>
      <c r="K43" s="59">
        <v>36891</v>
      </c>
      <c r="L43">
        <v>205</v>
      </c>
      <c r="M43" s="58" t="s">
        <v>84</v>
      </c>
      <c r="N43">
        <v>1186</v>
      </c>
    </row>
    <row r="44" spans="2:14" s="2" customFormat="1" ht="12.75">
      <c r="B44" s="58" t="s">
        <v>85</v>
      </c>
      <c r="C44" s="58" t="s">
        <v>48</v>
      </c>
      <c r="D44" s="58" t="s">
        <v>86</v>
      </c>
      <c r="E44" s="61">
        <v>66</v>
      </c>
      <c r="F44" s="61">
        <v>1088</v>
      </c>
      <c r="G44" s="62">
        <v>40910.3</v>
      </c>
      <c r="H44" s="62">
        <v>40910.3</v>
      </c>
      <c r="I44" s="59">
        <v>36090</v>
      </c>
      <c r="J44" s="59">
        <v>36891</v>
      </c>
      <c r="K44" s="59">
        <v>36891</v>
      </c>
      <c r="L44">
        <v>205</v>
      </c>
      <c r="M44" s="58" t="s">
        <v>87</v>
      </c>
      <c r="N44">
        <v>801</v>
      </c>
    </row>
    <row r="45" spans="2:14" s="2" customFormat="1" ht="12.75">
      <c r="B45" s="58" t="s">
        <v>88</v>
      </c>
      <c r="C45" s="58" t="s">
        <v>48</v>
      </c>
      <c r="D45" s="58" t="s">
        <v>89</v>
      </c>
      <c r="E45" s="61">
        <v>120</v>
      </c>
      <c r="F45" s="61">
        <v>1678</v>
      </c>
      <c r="G45" s="62">
        <v>47561.66</v>
      </c>
      <c r="H45" s="62">
        <v>4756.17</v>
      </c>
      <c r="I45" s="59">
        <v>35572</v>
      </c>
      <c r="J45" s="59">
        <v>36524</v>
      </c>
      <c r="K45" s="59">
        <v>36891</v>
      </c>
      <c r="L45">
        <v>205</v>
      </c>
      <c r="M45" s="58" t="s">
        <v>60</v>
      </c>
      <c r="N45">
        <v>1319</v>
      </c>
    </row>
    <row r="46" spans="2:14" s="2" customFormat="1" ht="12.75">
      <c r="B46" s="58" t="s">
        <v>90</v>
      </c>
      <c r="C46" s="58" t="s">
        <v>48</v>
      </c>
      <c r="D46" s="58" t="s">
        <v>91</v>
      </c>
      <c r="E46" s="61">
        <v>90</v>
      </c>
      <c r="F46" s="61">
        <v>611.4</v>
      </c>
      <c r="G46" s="62">
        <v>1365.55</v>
      </c>
      <c r="H46" s="62">
        <v>1365.55</v>
      </c>
      <c r="I46" s="59">
        <v>35746</v>
      </c>
      <c r="J46" s="59">
        <v>36891</v>
      </c>
      <c r="K46" s="59">
        <v>36891</v>
      </c>
      <c r="L46">
        <v>205</v>
      </c>
      <c r="M46" s="58" t="s">
        <v>87</v>
      </c>
      <c r="N46">
        <v>1145</v>
      </c>
    </row>
    <row r="47" spans="2:14" s="2" customFormat="1" ht="12.75">
      <c r="B47" s="58" t="s">
        <v>92</v>
      </c>
      <c r="C47" s="58" t="s">
        <v>48</v>
      </c>
      <c r="D47" s="58" t="s">
        <v>93</v>
      </c>
      <c r="E47" s="61">
        <v>36</v>
      </c>
      <c r="F47" s="61">
        <v>259</v>
      </c>
      <c r="G47" s="62">
        <v>2590</v>
      </c>
      <c r="H47" s="62">
        <v>1165.5</v>
      </c>
      <c r="I47" s="59">
        <v>36500</v>
      </c>
      <c r="J47" s="59">
        <v>36891</v>
      </c>
      <c r="K47" s="59">
        <v>36891</v>
      </c>
      <c r="L47">
        <v>205</v>
      </c>
      <c r="M47" s="58" t="s">
        <v>94</v>
      </c>
      <c r="N47">
        <v>391</v>
      </c>
    </row>
    <row r="48" spans="2:14" s="2" customFormat="1" ht="12.75">
      <c r="B48" s="58" t="s">
        <v>95</v>
      </c>
      <c r="C48" s="58" t="s">
        <v>48</v>
      </c>
      <c r="D48" s="58" t="s">
        <v>96</v>
      </c>
      <c r="E48" s="61">
        <v>51</v>
      </c>
      <c r="F48" s="61">
        <v>1062</v>
      </c>
      <c r="G48" s="62">
        <v>3904.83</v>
      </c>
      <c r="H48" s="62">
        <v>39048.33</v>
      </c>
      <c r="I48" s="59">
        <v>35873</v>
      </c>
      <c r="J48" s="59">
        <v>36891</v>
      </c>
      <c r="K48" s="59">
        <v>36891</v>
      </c>
      <c r="L48">
        <v>205</v>
      </c>
      <c r="M48" s="58" t="s">
        <v>84</v>
      </c>
      <c r="N48">
        <v>1018</v>
      </c>
    </row>
    <row r="49" spans="2:14" s="2" customFormat="1" ht="12.75">
      <c r="B49" s="58" t="s">
        <v>97</v>
      </c>
      <c r="C49" s="58" t="s">
        <v>52</v>
      </c>
      <c r="D49" s="58" t="s">
        <v>98</v>
      </c>
      <c r="E49" s="61">
        <v>56</v>
      </c>
      <c r="F49" s="61">
        <v>334.4</v>
      </c>
      <c r="G49" s="62">
        <v>3439.6</v>
      </c>
      <c r="H49" s="62">
        <v>3439.6</v>
      </c>
      <c r="I49" s="59">
        <v>36047</v>
      </c>
      <c r="J49" s="59">
        <v>36891</v>
      </c>
      <c r="K49" s="59">
        <v>36891</v>
      </c>
      <c r="L49">
        <v>205</v>
      </c>
      <c r="M49" s="58" t="s">
        <v>84</v>
      </c>
      <c r="N49">
        <v>844</v>
      </c>
    </row>
    <row r="50" spans="2:14" s="2" customFormat="1" ht="12.75">
      <c r="B50" s="58" t="s">
        <v>99</v>
      </c>
      <c r="C50" s="58" t="s">
        <v>48</v>
      </c>
      <c r="D50" s="58" t="s">
        <v>100</v>
      </c>
      <c r="E50" s="61">
        <v>40</v>
      </c>
      <c r="F50" s="61">
        <v>338</v>
      </c>
      <c r="G50" s="62">
        <v>12399.68</v>
      </c>
      <c r="H50" s="62">
        <v>12399.68</v>
      </c>
      <c r="I50" s="59">
        <v>35873</v>
      </c>
      <c r="J50" s="59">
        <v>36891</v>
      </c>
      <c r="K50" s="59">
        <v>36891</v>
      </c>
      <c r="L50">
        <v>205</v>
      </c>
      <c r="M50" s="58" t="s">
        <v>84</v>
      </c>
      <c r="N50">
        <v>1018</v>
      </c>
    </row>
    <row r="51" spans="2:14" s="2" customFormat="1" ht="12.75">
      <c r="B51" s="58" t="s">
        <v>101</v>
      </c>
      <c r="C51" s="58" t="s">
        <v>48</v>
      </c>
      <c r="D51" s="58" t="s">
        <v>102</v>
      </c>
      <c r="E51" s="61">
        <v>95</v>
      </c>
      <c r="F51" s="61">
        <v>1530</v>
      </c>
      <c r="G51" s="62">
        <v>52568.3</v>
      </c>
      <c r="H51" s="62">
        <v>16821.86</v>
      </c>
      <c r="I51" s="59">
        <v>36090</v>
      </c>
      <c r="J51" s="59">
        <v>36891</v>
      </c>
      <c r="K51" s="59">
        <v>36891</v>
      </c>
      <c r="L51">
        <v>205</v>
      </c>
      <c r="M51" s="58" t="s">
        <v>87</v>
      </c>
      <c r="N51">
        <v>801</v>
      </c>
    </row>
    <row r="52" spans="2:14" s="2" customFormat="1" ht="12.75">
      <c r="B52" s="58" t="s">
        <v>103</v>
      </c>
      <c r="C52" s="58" t="s">
        <v>48</v>
      </c>
      <c r="D52" s="58" t="s">
        <v>104</v>
      </c>
      <c r="E52" s="61">
        <v>88</v>
      </c>
      <c r="F52" s="61">
        <v>1041</v>
      </c>
      <c r="G52" s="62">
        <v>21162.9</v>
      </c>
      <c r="H52" s="62">
        <v>2116.29</v>
      </c>
      <c r="I52" s="59">
        <v>35732</v>
      </c>
      <c r="J52" s="59">
        <v>36891</v>
      </c>
      <c r="K52" s="59">
        <v>36891</v>
      </c>
      <c r="L52">
        <v>205</v>
      </c>
      <c r="M52" s="58" t="s">
        <v>84</v>
      </c>
      <c r="N52">
        <v>1159</v>
      </c>
    </row>
    <row r="53" spans="2:14" s="2" customFormat="1" ht="12.75">
      <c r="B53" s="58" t="s">
        <v>105</v>
      </c>
      <c r="C53" s="58" t="s">
        <v>48</v>
      </c>
      <c r="D53" s="58" t="s">
        <v>106</v>
      </c>
      <c r="E53" s="61">
        <v>129</v>
      </c>
      <c r="F53" s="61">
        <v>2842</v>
      </c>
      <c r="G53" s="62">
        <v>129252.15</v>
      </c>
      <c r="H53" s="62">
        <v>12925.22</v>
      </c>
      <c r="I53" s="59">
        <v>35705</v>
      </c>
      <c r="J53" s="59">
        <v>36891</v>
      </c>
      <c r="K53" s="59">
        <v>36891</v>
      </c>
      <c r="L53">
        <v>205</v>
      </c>
      <c r="M53" s="58" t="s">
        <v>66</v>
      </c>
      <c r="N53">
        <v>1186</v>
      </c>
    </row>
    <row r="54" spans="2:14" s="2" customFormat="1" ht="12.75">
      <c r="B54" s="58" t="s">
        <v>107</v>
      </c>
      <c r="C54" s="58" t="s">
        <v>48</v>
      </c>
      <c r="D54" s="58" t="s">
        <v>108</v>
      </c>
      <c r="E54" s="61">
        <v>50</v>
      </c>
      <c r="F54" s="61">
        <v>605</v>
      </c>
      <c r="G54" s="62">
        <v>7353.25</v>
      </c>
      <c r="H54" s="62">
        <v>7353.25</v>
      </c>
      <c r="I54" s="59">
        <v>36255</v>
      </c>
      <c r="J54" s="59">
        <v>36525</v>
      </c>
      <c r="K54" s="59">
        <v>36891</v>
      </c>
      <c r="L54">
        <v>205</v>
      </c>
      <c r="M54" s="58" t="s">
        <v>109</v>
      </c>
      <c r="N54">
        <v>636</v>
      </c>
    </row>
    <row r="55" spans="2:14" s="2" customFormat="1" ht="12.75">
      <c r="B55" s="58" t="s">
        <v>110</v>
      </c>
      <c r="C55" s="58" t="s">
        <v>48</v>
      </c>
      <c r="D55" s="58" t="s">
        <v>111</v>
      </c>
      <c r="E55" s="61">
        <v>126</v>
      </c>
      <c r="F55" s="61">
        <v>2332.6</v>
      </c>
      <c r="G55" s="62">
        <v>8014.74</v>
      </c>
      <c r="H55" s="62">
        <v>80147.44</v>
      </c>
      <c r="I55" s="59">
        <v>36062</v>
      </c>
      <c r="J55" s="59">
        <v>36891</v>
      </c>
      <c r="K55" s="59">
        <v>36891</v>
      </c>
      <c r="L55">
        <v>205</v>
      </c>
      <c r="M55" s="58" t="s">
        <v>66</v>
      </c>
      <c r="N55">
        <v>829</v>
      </c>
    </row>
    <row r="56" spans="2:14" s="2" customFormat="1" ht="12.75">
      <c r="B56" s="58" t="s">
        <v>112</v>
      </c>
      <c r="C56" s="58" t="s">
        <v>48</v>
      </c>
      <c r="D56" s="58" t="s">
        <v>113</v>
      </c>
      <c r="E56" s="61">
        <v>36</v>
      </c>
      <c r="F56" s="61">
        <v>398</v>
      </c>
      <c r="G56" s="62">
        <v>19004.3</v>
      </c>
      <c r="H56" s="62">
        <v>1900.43</v>
      </c>
      <c r="I56" s="59">
        <v>36474</v>
      </c>
      <c r="J56" s="59">
        <v>36975</v>
      </c>
      <c r="K56" s="59">
        <v>36975</v>
      </c>
      <c r="L56">
        <v>289</v>
      </c>
      <c r="M56" s="58" t="s">
        <v>114</v>
      </c>
      <c r="N56">
        <v>501</v>
      </c>
    </row>
    <row r="57" spans="2:14" s="2" customFormat="1" ht="12.75">
      <c r="B57" s="58" t="s">
        <v>115</v>
      </c>
      <c r="C57" s="58" t="s">
        <v>48</v>
      </c>
      <c r="D57" s="58" t="s">
        <v>116</v>
      </c>
      <c r="E57" s="61">
        <v>15</v>
      </c>
      <c r="F57" s="61">
        <v>338</v>
      </c>
      <c r="G57" s="62">
        <v>5557.5</v>
      </c>
      <c r="H57" s="62">
        <v>5557.5</v>
      </c>
      <c r="I57" s="59">
        <v>35327</v>
      </c>
      <c r="J57" s="59">
        <v>35886</v>
      </c>
      <c r="K57" s="59">
        <v>36982</v>
      </c>
      <c r="L57">
        <v>296</v>
      </c>
      <c r="M57" s="58" t="s">
        <v>87</v>
      </c>
      <c r="N57">
        <v>1655</v>
      </c>
    </row>
    <row r="58" spans="2:14" s="2" customFormat="1" ht="12.75">
      <c r="B58" s="58" t="s">
        <v>117</v>
      </c>
      <c r="C58" s="58" t="s">
        <v>52</v>
      </c>
      <c r="D58" s="58" t="s">
        <v>118</v>
      </c>
      <c r="E58" s="61">
        <v>35</v>
      </c>
      <c r="F58" s="61">
        <v>802.4</v>
      </c>
      <c r="G58" s="62">
        <v>18709</v>
      </c>
      <c r="H58" s="62">
        <v>20392.81</v>
      </c>
      <c r="I58" s="59">
        <v>34830</v>
      </c>
      <c r="J58" s="59">
        <v>35765</v>
      </c>
      <c r="K58" s="59">
        <v>36982</v>
      </c>
      <c r="L58">
        <v>296</v>
      </c>
      <c r="M58" s="58" t="s">
        <v>77</v>
      </c>
      <c r="N58">
        <v>2152</v>
      </c>
    </row>
    <row r="59" spans="2:14" s="2" customFormat="1" ht="12.75">
      <c r="B59" s="58" t="s">
        <v>119</v>
      </c>
      <c r="C59" s="58" t="s">
        <v>48</v>
      </c>
      <c r="D59" s="58" t="s">
        <v>120</v>
      </c>
      <c r="E59" s="61">
        <v>134</v>
      </c>
      <c r="F59" s="61">
        <v>2955.6</v>
      </c>
      <c r="G59" s="62">
        <v>50679.25</v>
      </c>
      <c r="H59" s="62">
        <v>15710.57</v>
      </c>
      <c r="I59" s="59">
        <v>35031</v>
      </c>
      <c r="J59" s="59">
        <v>36160</v>
      </c>
      <c r="K59" s="59">
        <v>36982</v>
      </c>
      <c r="L59">
        <v>296</v>
      </c>
      <c r="M59" s="58" t="s">
        <v>87</v>
      </c>
      <c r="N59">
        <v>1951</v>
      </c>
    </row>
    <row r="60" spans="2:14" s="2" customFormat="1" ht="12.75">
      <c r="B60" s="58" t="s">
        <v>121</v>
      </c>
      <c r="C60" s="58" t="s">
        <v>52</v>
      </c>
      <c r="D60" s="58" t="s">
        <v>122</v>
      </c>
      <c r="E60" s="61">
        <v>18</v>
      </c>
      <c r="F60" s="61">
        <v>426.4</v>
      </c>
      <c r="G60" s="62">
        <v>7328.75</v>
      </c>
      <c r="H60" s="62">
        <v>7328.75</v>
      </c>
      <c r="I60" s="59">
        <v>35433</v>
      </c>
      <c r="J60" s="59">
        <v>36161</v>
      </c>
      <c r="K60" s="59">
        <v>36982</v>
      </c>
      <c r="L60">
        <v>296</v>
      </c>
      <c r="M60" s="58" t="s">
        <v>77</v>
      </c>
      <c r="N60">
        <v>1549</v>
      </c>
    </row>
    <row r="61" spans="2:14" s="2" customFormat="1" ht="12.75">
      <c r="B61" s="58" t="s">
        <v>123</v>
      </c>
      <c r="C61" s="58" t="s">
        <v>48</v>
      </c>
      <c r="D61" s="58" t="s">
        <v>124</v>
      </c>
      <c r="E61" s="61">
        <v>69</v>
      </c>
      <c r="F61" s="61">
        <v>1568</v>
      </c>
      <c r="G61" s="62">
        <v>27209.6</v>
      </c>
      <c r="H61" s="62">
        <v>21767.68</v>
      </c>
      <c r="I61" s="59">
        <v>35334</v>
      </c>
      <c r="J61" s="59">
        <v>36265</v>
      </c>
      <c r="K61" s="59">
        <v>36996</v>
      </c>
      <c r="L61">
        <v>310</v>
      </c>
      <c r="M61" s="58" t="s">
        <v>84</v>
      </c>
      <c r="N61">
        <v>1662</v>
      </c>
    </row>
    <row r="62" spans="2:14" s="2" customFormat="1" ht="12.75">
      <c r="B62" s="58" t="s">
        <v>125</v>
      </c>
      <c r="C62" s="58" t="s">
        <v>52</v>
      </c>
      <c r="D62" s="58" t="s">
        <v>126</v>
      </c>
      <c r="E62" s="61">
        <v>40</v>
      </c>
      <c r="F62" s="61">
        <v>871</v>
      </c>
      <c r="G62" s="62">
        <v>18207.71</v>
      </c>
      <c r="H62" s="62">
        <v>4808.18</v>
      </c>
      <c r="I62" s="59">
        <v>35025</v>
      </c>
      <c r="J62" s="59">
        <v>35795</v>
      </c>
      <c r="K62" s="59">
        <v>36996</v>
      </c>
      <c r="L62">
        <v>310</v>
      </c>
      <c r="M62" s="58" t="s">
        <v>54</v>
      </c>
      <c r="N62">
        <v>1971</v>
      </c>
    </row>
    <row r="63" spans="2:14" s="2" customFormat="1" ht="12.75">
      <c r="B63" s="58" t="s">
        <v>127</v>
      </c>
      <c r="C63" s="58" t="s">
        <v>48</v>
      </c>
      <c r="D63" s="58" t="s">
        <v>128</v>
      </c>
      <c r="E63" s="61">
        <v>210</v>
      </c>
      <c r="F63" s="61">
        <v>3279</v>
      </c>
      <c r="G63" s="62">
        <v>47129.8</v>
      </c>
      <c r="H63" s="62">
        <v>4712.98</v>
      </c>
      <c r="I63" s="59">
        <v>35355</v>
      </c>
      <c r="J63" s="59">
        <v>36251</v>
      </c>
      <c r="K63" s="59">
        <v>36996</v>
      </c>
      <c r="L63">
        <v>310</v>
      </c>
      <c r="M63" s="58" t="s">
        <v>87</v>
      </c>
      <c r="N63">
        <v>1641</v>
      </c>
    </row>
    <row r="64" spans="2:14" s="2" customFormat="1" ht="12.75">
      <c r="B64" s="58" t="s">
        <v>129</v>
      </c>
      <c r="C64" s="58" t="s">
        <v>52</v>
      </c>
      <c r="D64" s="58" t="s">
        <v>130</v>
      </c>
      <c r="E64" s="61">
        <v>52</v>
      </c>
      <c r="F64" s="61">
        <v>1021.8</v>
      </c>
      <c r="G64" s="62">
        <v>15209.4</v>
      </c>
      <c r="H64" s="62">
        <v>15969.87</v>
      </c>
      <c r="I64" s="59">
        <v>35327</v>
      </c>
      <c r="J64" s="59">
        <v>36280</v>
      </c>
      <c r="K64" s="59">
        <v>36996</v>
      </c>
      <c r="L64">
        <v>310</v>
      </c>
      <c r="M64" s="58" t="s">
        <v>54</v>
      </c>
      <c r="N64">
        <v>1669</v>
      </c>
    </row>
    <row r="65" spans="2:14" s="2" customFormat="1" ht="12.75">
      <c r="B65" s="58" t="s">
        <v>131</v>
      </c>
      <c r="C65" s="58" t="s">
        <v>48</v>
      </c>
      <c r="D65" s="58" t="s">
        <v>132</v>
      </c>
      <c r="E65" s="61">
        <v>132</v>
      </c>
      <c r="F65" s="61">
        <v>2032.8</v>
      </c>
      <c r="G65" s="62">
        <v>35698.92</v>
      </c>
      <c r="H65" s="62">
        <v>3569.89</v>
      </c>
      <c r="I65" s="59">
        <v>36328</v>
      </c>
      <c r="J65" s="59">
        <v>36646</v>
      </c>
      <c r="K65" s="59">
        <v>37011</v>
      </c>
      <c r="L65">
        <v>325</v>
      </c>
      <c r="M65" s="58" t="s">
        <v>71</v>
      </c>
      <c r="N65">
        <v>683</v>
      </c>
    </row>
    <row r="66" spans="2:14" s="2" customFormat="1" ht="12.75">
      <c r="B66" s="58" t="s">
        <v>133</v>
      </c>
      <c r="C66" s="58" t="s">
        <v>52</v>
      </c>
      <c r="D66" s="58" t="s">
        <v>134</v>
      </c>
      <c r="E66" s="61">
        <v>48</v>
      </c>
      <c r="F66" s="61">
        <v>888.8</v>
      </c>
      <c r="G66" s="62">
        <v>15264.1</v>
      </c>
      <c r="H66" s="62">
        <v>15264.1</v>
      </c>
      <c r="I66" s="59">
        <v>35436</v>
      </c>
      <c r="J66" s="59">
        <v>36280</v>
      </c>
      <c r="K66" s="59">
        <v>37011</v>
      </c>
      <c r="L66">
        <v>325</v>
      </c>
      <c r="M66" s="58" t="s">
        <v>77</v>
      </c>
      <c r="N66">
        <v>1575</v>
      </c>
    </row>
    <row r="67" spans="2:14" s="2" customFormat="1" ht="12.75">
      <c r="B67" s="58" t="s">
        <v>135</v>
      </c>
      <c r="C67" s="58" t="s">
        <v>52</v>
      </c>
      <c r="D67" s="58" t="s">
        <v>136</v>
      </c>
      <c r="E67" s="61">
        <v>99</v>
      </c>
      <c r="F67" s="61">
        <v>1598</v>
      </c>
      <c r="G67" s="62">
        <v>23755.52</v>
      </c>
      <c r="H67" s="62">
        <v>2375.55</v>
      </c>
      <c r="I67" s="59">
        <v>36014</v>
      </c>
      <c r="J67" s="59">
        <v>37072</v>
      </c>
      <c r="K67" s="59">
        <v>37072</v>
      </c>
      <c r="L67">
        <v>386</v>
      </c>
      <c r="M67" s="58" t="s">
        <v>77</v>
      </c>
      <c r="N67">
        <v>1058</v>
      </c>
    </row>
    <row r="68" spans="2:14" s="2" customFormat="1" ht="12.75">
      <c r="B68" s="58" t="s">
        <v>137</v>
      </c>
      <c r="C68" s="58" t="s">
        <v>48</v>
      </c>
      <c r="D68" s="58" t="s">
        <v>138</v>
      </c>
      <c r="E68" s="61">
        <v>362</v>
      </c>
      <c r="F68" s="61">
        <v>7145.6</v>
      </c>
      <c r="G68" s="62">
        <v>112240.86</v>
      </c>
      <c r="H68" s="62">
        <v>74078.97</v>
      </c>
      <c r="I68" s="59">
        <v>35992</v>
      </c>
      <c r="J68" s="59">
        <v>37072</v>
      </c>
      <c r="K68" s="59">
        <v>37072</v>
      </c>
      <c r="L68">
        <v>386</v>
      </c>
      <c r="M68" s="58" t="s">
        <v>66</v>
      </c>
      <c r="N68">
        <v>1080</v>
      </c>
    </row>
    <row r="69" spans="2:14" s="2" customFormat="1" ht="12.75">
      <c r="B69" s="58" t="s">
        <v>139</v>
      </c>
      <c r="C69" s="58" t="s">
        <v>48</v>
      </c>
      <c r="D69" s="58" t="s">
        <v>140</v>
      </c>
      <c r="E69" s="61">
        <v>134</v>
      </c>
      <c r="F69" s="61">
        <v>2150</v>
      </c>
      <c r="G69" s="62">
        <v>37005.74</v>
      </c>
      <c r="H69" s="62">
        <v>3700.57</v>
      </c>
      <c r="I69" s="59">
        <v>35992</v>
      </c>
      <c r="J69" s="59">
        <v>37072</v>
      </c>
      <c r="K69" s="59">
        <v>37072</v>
      </c>
      <c r="L69">
        <v>386</v>
      </c>
      <c r="M69" s="58" t="s">
        <v>84</v>
      </c>
      <c r="N69">
        <v>1080</v>
      </c>
    </row>
    <row r="70" spans="2:14" s="2" customFormat="1" ht="12.75">
      <c r="B70" s="58" t="s">
        <v>141</v>
      </c>
      <c r="C70" s="58" t="s">
        <v>48</v>
      </c>
      <c r="D70" s="58" t="s">
        <v>142</v>
      </c>
      <c r="E70" s="61">
        <v>177</v>
      </c>
      <c r="F70" s="61">
        <v>1648</v>
      </c>
      <c r="G70" s="62">
        <v>38506.29</v>
      </c>
      <c r="H70" s="62">
        <v>7701.26</v>
      </c>
      <c r="I70" s="59">
        <v>36369</v>
      </c>
      <c r="J70" s="59">
        <v>37226</v>
      </c>
      <c r="K70" s="59">
        <v>37226</v>
      </c>
      <c r="L70">
        <v>540</v>
      </c>
      <c r="M70" s="58" t="s">
        <v>143</v>
      </c>
      <c r="N70">
        <v>857</v>
      </c>
    </row>
    <row r="71" spans="2:14" s="2" customFormat="1" ht="12.75">
      <c r="B71" s="58" t="s">
        <v>144</v>
      </c>
      <c r="C71" s="58" t="s">
        <v>48</v>
      </c>
      <c r="D71" s="58" t="s">
        <v>145</v>
      </c>
      <c r="E71" s="61">
        <v>60</v>
      </c>
      <c r="F71" s="61">
        <v>659.2</v>
      </c>
      <c r="G71" s="62">
        <v>25156.62</v>
      </c>
      <c r="H71" s="62">
        <v>2515.66</v>
      </c>
      <c r="I71" s="59">
        <v>36228</v>
      </c>
      <c r="J71" s="59">
        <v>37256</v>
      </c>
      <c r="K71" s="59">
        <v>37256</v>
      </c>
      <c r="L71">
        <v>570</v>
      </c>
      <c r="M71" s="58" t="s">
        <v>146</v>
      </c>
      <c r="N71">
        <v>1028</v>
      </c>
    </row>
    <row r="72" spans="2:14" s="2" customFormat="1" ht="12.75">
      <c r="B72" s="58" t="s">
        <v>147</v>
      </c>
      <c r="C72" s="58" t="s">
        <v>48</v>
      </c>
      <c r="D72" s="58" t="s">
        <v>148</v>
      </c>
      <c r="E72" s="61">
        <v>39</v>
      </c>
      <c r="F72" s="61">
        <v>764.8</v>
      </c>
      <c r="G72" s="62">
        <v>10198.79</v>
      </c>
      <c r="H72" s="62">
        <v>1019.88</v>
      </c>
      <c r="I72" s="59">
        <v>35999</v>
      </c>
      <c r="J72" s="59">
        <v>37256</v>
      </c>
      <c r="K72" s="59">
        <v>37256</v>
      </c>
      <c r="L72">
        <v>570</v>
      </c>
      <c r="M72" s="58" t="s">
        <v>84</v>
      </c>
      <c r="N72">
        <v>1257</v>
      </c>
    </row>
    <row r="73" spans="2:14" s="2" customFormat="1" ht="12.75">
      <c r="B73" s="58" t="s">
        <v>149</v>
      </c>
      <c r="C73" s="58" t="s">
        <v>48</v>
      </c>
      <c r="D73" s="58" t="s">
        <v>150</v>
      </c>
      <c r="E73" s="61">
        <v>101</v>
      </c>
      <c r="F73" s="61">
        <v>1360.4</v>
      </c>
      <c r="G73" s="62">
        <v>55600.16</v>
      </c>
      <c r="H73" s="62">
        <v>5560.02</v>
      </c>
      <c r="I73" s="59">
        <v>36349</v>
      </c>
      <c r="J73" s="59">
        <v>37256</v>
      </c>
      <c r="K73" s="59">
        <v>37256</v>
      </c>
      <c r="L73">
        <v>570</v>
      </c>
      <c r="M73" s="58" t="s">
        <v>66</v>
      </c>
      <c r="N73">
        <v>907</v>
      </c>
    </row>
    <row r="74" spans="2:14" s="2" customFormat="1" ht="12.75">
      <c r="B74" s="58" t="s">
        <v>151</v>
      </c>
      <c r="C74" s="58" t="s">
        <v>48</v>
      </c>
      <c r="D74" s="58" t="s">
        <v>152</v>
      </c>
      <c r="E74" s="61">
        <v>156</v>
      </c>
      <c r="F74" s="61">
        <v>3221</v>
      </c>
      <c r="G74" s="62">
        <v>117115.56</v>
      </c>
      <c r="H74" s="62">
        <v>11711.56</v>
      </c>
      <c r="I74" s="59">
        <v>35992</v>
      </c>
      <c r="J74" s="59">
        <v>37256</v>
      </c>
      <c r="K74" s="59">
        <v>37256</v>
      </c>
      <c r="L74">
        <v>570</v>
      </c>
      <c r="M74" s="58" t="s">
        <v>66</v>
      </c>
      <c r="N74">
        <v>1264</v>
      </c>
    </row>
    <row r="75" spans="2:18" s="2" customFormat="1" ht="12.75">
      <c r="B75" s="58" t="s">
        <v>153</v>
      </c>
      <c r="C75" s="58" t="s">
        <v>48</v>
      </c>
      <c r="D75" s="58" t="s">
        <v>154</v>
      </c>
      <c r="E75" s="61">
        <v>218</v>
      </c>
      <c r="F75" s="61">
        <v>3589</v>
      </c>
      <c r="G75" s="62">
        <v>118189</v>
      </c>
      <c r="H75" s="62">
        <v>70913.4</v>
      </c>
      <c r="I75" s="59">
        <v>36228</v>
      </c>
      <c r="J75" s="59">
        <v>37256</v>
      </c>
      <c r="K75" s="59">
        <v>37256</v>
      </c>
      <c r="L75">
        <v>570</v>
      </c>
      <c r="M75" s="58" t="s">
        <v>146</v>
      </c>
      <c r="N75">
        <v>1028</v>
      </c>
      <c r="O75" s="47"/>
      <c r="P75" s="47"/>
      <c r="Q75" s="47"/>
      <c r="R75" s="47"/>
    </row>
    <row r="76" spans="2:18" s="2" customFormat="1" ht="12.75">
      <c r="B76" s="58" t="s">
        <v>155</v>
      </c>
      <c r="C76" s="58" t="s">
        <v>48</v>
      </c>
      <c r="D76" s="58" t="s">
        <v>156</v>
      </c>
      <c r="E76" s="61">
        <v>52</v>
      </c>
      <c r="F76" s="61">
        <v>1291.2</v>
      </c>
      <c r="G76" s="62">
        <v>22725.37</v>
      </c>
      <c r="H76" s="62">
        <v>2272.54</v>
      </c>
      <c r="I76" s="59">
        <v>35999</v>
      </c>
      <c r="J76" s="59">
        <v>37256</v>
      </c>
      <c r="K76" s="59">
        <v>37256</v>
      </c>
      <c r="L76">
        <v>570</v>
      </c>
      <c r="M76" s="58" t="s">
        <v>87</v>
      </c>
      <c r="N76">
        <v>1257</v>
      </c>
      <c r="O76" s="47"/>
      <c r="P76" s="47"/>
      <c r="Q76" s="47"/>
      <c r="R76" s="47"/>
    </row>
    <row r="77" spans="2:18" s="2" customFormat="1" ht="12.75">
      <c r="B77" s="58" t="s">
        <v>157</v>
      </c>
      <c r="C77" s="58" t="s">
        <v>48</v>
      </c>
      <c r="D77" s="58" t="s">
        <v>158</v>
      </c>
      <c r="E77" s="61">
        <v>134</v>
      </c>
      <c r="F77" s="61">
        <v>1828.2</v>
      </c>
      <c r="G77" s="62">
        <v>52351.5</v>
      </c>
      <c r="H77" s="62">
        <v>12564.36</v>
      </c>
      <c r="I77" s="59">
        <v>35999</v>
      </c>
      <c r="J77" s="59">
        <v>37256</v>
      </c>
      <c r="K77" s="59">
        <v>37256</v>
      </c>
      <c r="L77">
        <v>570</v>
      </c>
      <c r="M77" s="58" t="s">
        <v>50</v>
      </c>
      <c r="N77">
        <v>1257</v>
      </c>
      <c r="O77" s="47"/>
      <c r="P77" s="47"/>
      <c r="Q77" s="47"/>
      <c r="R77" s="47"/>
    </row>
    <row r="78" spans="2:18" s="2" customFormat="1" ht="12.75">
      <c r="B78" s="58" t="s">
        <v>159</v>
      </c>
      <c r="C78" s="58" t="s">
        <v>48</v>
      </c>
      <c r="D78" s="58" t="s">
        <v>160</v>
      </c>
      <c r="E78" s="61">
        <v>99</v>
      </c>
      <c r="F78" s="61">
        <v>1539</v>
      </c>
      <c r="G78" s="62">
        <v>5157.96</v>
      </c>
      <c r="H78" s="62">
        <v>7736.94</v>
      </c>
      <c r="I78" s="59">
        <v>36273</v>
      </c>
      <c r="J78" s="59">
        <v>37256</v>
      </c>
      <c r="K78" s="59">
        <v>37256</v>
      </c>
      <c r="L78">
        <v>570</v>
      </c>
      <c r="M78" s="58" t="s">
        <v>54</v>
      </c>
      <c r="N78">
        <v>983</v>
      </c>
      <c r="O78" s="47"/>
      <c r="P78" s="47"/>
      <c r="Q78" s="47"/>
      <c r="R78" s="47"/>
    </row>
    <row r="79" spans="2:18" s="2" customFormat="1" ht="12.75">
      <c r="B79" s="58" t="s">
        <v>161</v>
      </c>
      <c r="C79" s="58" t="s">
        <v>48</v>
      </c>
      <c r="D79" s="58" t="s">
        <v>162</v>
      </c>
      <c r="E79" s="61">
        <v>104</v>
      </c>
      <c r="F79" s="61">
        <v>1214.4</v>
      </c>
      <c r="G79" s="62">
        <v>33168.7</v>
      </c>
      <c r="H79" s="62">
        <v>3316.87</v>
      </c>
      <c r="I79" s="59">
        <v>36348</v>
      </c>
      <c r="J79" s="59">
        <v>37256</v>
      </c>
      <c r="K79" s="59">
        <v>37256</v>
      </c>
      <c r="L79">
        <v>570</v>
      </c>
      <c r="M79" s="58" t="s">
        <v>54</v>
      </c>
      <c r="N79">
        <v>908</v>
      </c>
      <c r="O79" s="47"/>
      <c r="P79" s="47"/>
      <c r="Q79" s="47"/>
      <c r="R79" s="47"/>
    </row>
    <row r="80" spans="2:18" s="2" customFormat="1" ht="12.75">
      <c r="B80" s="58" t="s">
        <v>163</v>
      </c>
      <c r="C80" s="58" t="s">
        <v>48</v>
      </c>
      <c r="D80" s="58" t="s">
        <v>164</v>
      </c>
      <c r="E80" s="61">
        <v>146</v>
      </c>
      <c r="F80" s="61">
        <v>1745.2</v>
      </c>
      <c r="G80" s="62">
        <v>65009.6</v>
      </c>
      <c r="H80" s="62">
        <v>6500.96</v>
      </c>
      <c r="I80" s="59">
        <v>36348</v>
      </c>
      <c r="J80" s="59">
        <v>37256</v>
      </c>
      <c r="K80" s="59">
        <v>37256</v>
      </c>
      <c r="L80">
        <v>570</v>
      </c>
      <c r="M80" s="58" t="s">
        <v>66</v>
      </c>
      <c r="N80">
        <v>908</v>
      </c>
      <c r="O80" s="47"/>
      <c r="P80" s="47"/>
      <c r="Q80" s="47"/>
      <c r="R80" s="47"/>
    </row>
    <row r="81" spans="2:18" s="2" customFormat="1" ht="12.75">
      <c r="B81" s="58" t="s">
        <v>165</v>
      </c>
      <c r="C81" s="58" t="s">
        <v>48</v>
      </c>
      <c r="D81" s="58" t="s">
        <v>166</v>
      </c>
      <c r="E81" s="61">
        <v>71</v>
      </c>
      <c r="F81" s="61">
        <v>1735</v>
      </c>
      <c r="G81" s="62">
        <v>59874.85</v>
      </c>
      <c r="H81" s="62">
        <v>5987.49</v>
      </c>
      <c r="I81" s="59">
        <v>35992</v>
      </c>
      <c r="J81" s="59">
        <v>37256</v>
      </c>
      <c r="K81" s="59">
        <v>37256</v>
      </c>
      <c r="L81">
        <v>570</v>
      </c>
      <c r="M81" s="58" t="s">
        <v>60</v>
      </c>
      <c r="N81">
        <v>1264</v>
      </c>
      <c r="O81" s="47"/>
      <c r="P81" s="47"/>
      <c r="Q81" s="47"/>
      <c r="R81" s="47"/>
    </row>
    <row r="82" spans="2:18" s="2" customFormat="1" ht="12.75">
      <c r="B82" s="58" t="s">
        <v>167</v>
      </c>
      <c r="C82" s="58" t="s">
        <v>48</v>
      </c>
      <c r="D82" s="58" t="s">
        <v>168</v>
      </c>
      <c r="E82" s="61">
        <v>71</v>
      </c>
      <c r="F82" s="61">
        <v>1137.8</v>
      </c>
      <c r="G82" s="62">
        <v>17699.25</v>
      </c>
      <c r="H82" s="62">
        <v>1769.93</v>
      </c>
      <c r="I82" s="59">
        <v>36573</v>
      </c>
      <c r="J82" s="59">
        <v>37361</v>
      </c>
      <c r="K82" s="59">
        <v>37361</v>
      </c>
      <c r="L82">
        <v>675</v>
      </c>
      <c r="M82" s="58" t="s">
        <v>169</v>
      </c>
      <c r="N82">
        <v>788</v>
      </c>
      <c r="O82" s="47"/>
      <c r="P82" s="47"/>
      <c r="Q82" s="47"/>
      <c r="R82" s="47"/>
    </row>
    <row r="83" spans="2:18" s="2" customFormat="1" ht="12.75">
      <c r="B83" s="58" t="s">
        <v>170</v>
      </c>
      <c r="C83" s="58" t="s">
        <v>48</v>
      </c>
      <c r="D83" s="58" t="s">
        <v>171</v>
      </c>
      <c r="E83" s="61">
        <v>85</v>
      </c>
      <c r="F83" s="61">
        <v>1026.2</v>
      </c>
      <c r="G83" s="62">
        <v>15353.7</v>
      </c>
      <c r="H83" s="62">
        <v>15353.7</v>
      </c>
      <c r="I83" s="59">
        <v>36384</v>
      </c>
      <c r="J83" s="59">
        <v>37437</v>
      </c>
      <c r="K83" s="59">
        <v>37437</v>
      </c>
      <c r="L83">
        <v>751</v>
      </c>
      <c r="M83" s="58" t="s">
        <v>77</v>
      </c>
      <c r="N83">
        <v>1053</v>
      </c>
      <c r="O83" s="47"/>
      <c r="P83" s="47"/>
      <c r="Q83" s="47"/>
      <c r="R83" s="47"/>
    </row>
    <row r="84" spans="2:18" s="2" customFormat="1" ht="12.75">
      <c r="B84" s="58" t="s">
        <v>172</v>
      </c>
      <c r="C84" s="58" t="s">
        <v>48</v>
      </c>
      <c r="D84" s="58" t="s">
        <v>173</v>
      </c>
      <c r="E84" s="61">
        <v>85</v>
      </c>
      <c r="F84" s="61">
        <v>996.6</v>
      </c>
      <c r="G84" s="62">
        <v>15861.7</v>
      </c>
      <c r="H84" s="62">
        <v>1586.17</v>
      </c>
      <c r="I84" s="59">
        <v>36448</v>
      </c>
      <c r="J84" s="59">
        <v>37605</v>
      </c>
      <c r="K84" s="59">
        <v>37605</v>
      </c>
      <c r="L84">
        <v>919</v>
      </c>
      <c r="M84" s="58" t="s">
        <v>169</v>
      </c>
      <c r="N84">
        <v>1157</v>
      </c>
      <c r="O84" s="47"/>
      <c r="P84" s="47"/>
      <c r="Q84" s="47"/>
      <c r="R84" s="47"/>
    </row>
    <row r="85" spans="2:18" s="2" customFormat="1" ht="12.75">
      <c r="B85" s="58" t="s">
        <v>174</v>
      </c>
      <c r="C85" s="58" t="s">
        <v>48</v>
      </c>
      <c r="D85" s="58" t="s">
        <v>175</v>
      </c>
      <c r="E85" s="61">
        <v>77</v>
      </c>
      <c r="F85" s="61">
        <v>1033</v>
      </c>
      <c r="G85" s="62">
        <v>14570.85</v>
      </c>
      <c r="H85" s="62">
        <v>1457.09</v>
      </c>
      <c r="I85" s="59">
        <v>36384</v>
      </c>
      <c r="J85" s="59">
        <v>37605</v>
      </c>
      <c r="K85" s="59">
        <v>37605</v>
      </c>
      <c r="L85">
        <v>919</v>
      </c>
      <c r="M85" s="58" t="s">
        <v>77</v>
      </c>
      <c r="N85">
        <v>1221</v>
      </c>
      <c r="O85" s="47"/>
      <c r="P85" s="47"/>
      <c r="Q85" s="47"/>
      <c r="R85" s="47"/>
    </row>
    <row r="86" spans="2:18" s="2" customFormat="1" ht="12.75">
      <c r="B86" s="58" t="s">
        <v>176</v>
      </c>
      <c r="C86" s="58" t="s">
        <v>48</v>
      </c>
      <c r="D86" s="58" t="s">
        <v>177</v>
      </c>
      <c r="E86" s="61">
        <v>107</v>
      </c>
      <c r="F86" s="61">
        <v>1265.6</v>
      </c>
      <c r="G86" s="62">
        <v>53749.75</v>
      </c>
      <c r="H86" s="62">
        <v>5374.98</v>
      </c>
      <c r="I86" s="59">
        <v>36455</v>
      </c>
      <c r="J86" s="59">
        <v>37605</v>
      </c>
      <c r="K86" s="59">
        <v>37605</v>
      </c>
      <c r="L86">
        <v>919</v>
      </c>
      <c r="M86" s="58" t="s">
        <v>66</v>
      </c>
      <c r="N86">
        <v>1150</v>
      </c>
      <c r="O86" s="47"/>
      <c r="P86" s="47"/>
      <c r="Q86" s="47"/>
      <c r="R86" s="47"/>
    </row>
    <row r="87" spans="2:18" s="2" customFormat="1" ht="12.75">
      <c r="B87" s="58" t="s">
        <v>178</v>
      </c>
      <c r="C87" s="58" t="s">
        <v>48</v>
      </c>
      <c r="D87" s="58" t="s">
        <v>179</v>
      </c>
      <c r="E87" s="61">
        <v>207</v>
      </c>
      <c r="F87" s="61">
        <v>2757</v>
      </c>
      <c r="G87" s="62">
        <v>107759.09</v>
      </c>
      <c r="H87" s="62">
        <v>10775.91</v>
      </c>
      <c r="I87" s="59">
        <v>36433</v>
      </c>
      <c r="J87" s="59">
        <v>37605</v>
      </c>
      <c r="K87" s="59">
        <v>37605</v>
      </c>
      <c r="L87">
        <v>919</v>
      </c>
      <c r="M87" s="58" t="s">
        <v>66</v>
      </c>
      <c r="N87">
        <v>1172</v>
      </c>
      <c r="O87" s="47"/>
      <c r="P87" s="47"/>
      <c r="Q87" s="47"/>
      <c r="R87" s="47"/>
    </row>
    <row r="88" spans="2:18" s="2" customFormat="1" ht="12.75">
      <c r="B88" s="58" t="s">
        <v>180</v>
      </c>
      <c r="C88" s="58" t="s">
        <v>48</v>
      </c>
      <c r="D88" s="58" t="s">
        <v>181</v>
      </c>
      <c r="E88" s="61">
        <v>92.5</v>
      </c>
      <c r="F88" s="61">
        <v>1022.4</v>
      </c>
      <c r="G88" s="62">
        <v>13951.55</v>
      </c>
      <c r="H88" s="62">
        <v>1395.16</v>
      </c>
      <c r="I88" s="59">
        <v>36573</v>
      </c>
      <c r="J88" s="59">
        <v>37621</v>
      </c>
      <c r="K88" s="59">
        <v>37621</v>
      </c>
      <c r="L88">
        <v>935</v>
      </c>
      <c r="M88" s="58" t="s">
        <v>169</v>
      </c>
      <c r="N88">
        <v>1048</v>
      </c>
      <c r="O88" s="47"/>
      <c r="P88" s="47"/>
      <c r="Q88" s="47"/>
      <c r="R88" s="47"/>
    </row>
    <row r="89" spans="2:18" s="2" customFormat="1" ht="12.75">
      <c r="B89" s="58" t="s">
        <v>182</v>
      </c>
      <c r="C89" s="58" t="s">
        <v>48</v>
      </c>
      <c r="D89" s="58" t="s">
        <v>183</v>
      </c>
      <c r="E89" s="61">
        <v>125</v>
      </c>
      <c r="F89" s="61">
        <v>1256</v>
      </c>
      <c r="G89" s="62">
        <v>55463.25</v>
      </c>
      <c r="H89" s="62">
        <v>55463.25</v>
      </c>
      <c r="I89" s="59">
        <v>36454</v>
      </c>
      <c r="J89" s="59">
        <v>37621</v>
      </c>
      <c r="K89" s="59">
        <v>37621</v>
      </c>
      <c r="L89">
        <v>935</v>
      </c>
      <c r="M89" s="58" t="s">
        <v>184</v>
      </c>
      <c r="N89">
        <v>1167</v>
      </c>
      <c r="O89" s="47"/>
      <c r="P89" s="47"/>
      <c r="Q89" s="47"/>
      <c r="R89" s="47"/>
    </row>
    <row r="90" spans="2:18" s="2" customFormat="1" ht="12.75">
      <c r="B90" s="58" t="s">
        <v>185</v>
      </c>
      <c r="C90" s="58" t="s">
        <v>48</v>
      </c>
      <c r="D90" s="58" t="s">
        <v>186</v>
      </c>
      <c r="E90" s="61">
        <v>154</v>
      </c>
      <c r="F90" s="61">
        <v>1926</v>
      </c>
      <c r="G90" s="62">
        <v>77293.35</v>
      </c>
      <c r="H90" s="62">
        <v>17777.47</v>
      </c>
      <c r="I90" s="59">
        <v>36320</v>
      </c>
      <c r="J90" s="59">
        <v>37621</v>
      </c>
      <c r="K90" s="59">
        <v>37621</v>
      </c>
      <c r="L90">
        <v>935</v>
      </c>
      <c r="M90" s="58" t="s">
        <v>187</v>
      </c>
      <c r="N90">
        <v>1301</v>
      </c>
      <c r="O90" s="47"/>
      <c r="P90" s="47"/>
      <c r="Q90" s="47"/>
      <c r="R90" s="47"/>
    </row>
    <row r="91" spans="2:18" s="2" customFormat="1" ht="12.75">
      <c r="B91" s="58" t="s">
        <v>188</v>
      </c>
      <c r="C91" s="58" t="s">
        <v>48</v>
      </c>
      <c r="D91" s="58" t="s">
        <v>189</v>
      </c>
      <c r="E91" s="61">
        <v>74</v>
      </c>
      <c r="F91" s="61">
        <v>1583</v>
      </c>
      <c r="G91" s="62">
        <v>77036.15</v>
      </c>
      <c r="H91" s="62">
        <v>38518.07</v>
      </c>
      <c r="I91" s="59">
        <v>36480</v>
      </c>
      <c r="J91" s="59">
        <v>37621</v>
      </c>
      <c r="K91" s="59">
        <v>37621</v>
      </c>
      <c r="L91">
        <v>935</v>
      </c>
      <c r="M91" s="58" t="s">
        <v>63</v>
      </c>
      <c r="N91">
        <v>1141</v>
      </c>
      <c r="O91" s="47"/>
      <c r="P91" s="47"/>
      <c r="Q91" s="47"/>
      <c r="R91" s="47"/>
    </row>
    <row r="92" spans="2:18" s="2" customFormat="1" ht="12.75">
      <c r="B92" s="58" t="s">
        <v>190</v>
      </c>
      <c r="C92" s="58" t="s">
        <v>48</v>
      </c>
      <c r="D92" s="58" t="s">
        <v>191</v>
      </c>
      <c r="E92" s="61">
        <v>38</v>
      </c>
      <c r="F92" s="61">
        <v>477</v>
      </c>
      <c r="G92" s="62">
        <v>10736.05</v>
      </c>
      <c r="H92" s="62">
        <v>1073.61</v>
      </c>
      <c r="I92" s="59">
        <v>36468</v>
      </c>
      <c r="J92" s="59">
        <v>37621</v>
      </c>
      <c r="K92" s="59">
        <v>37621</v>
      </c>
      <c r="L92">
        <v>935</v>
      </c>
      <c r="M92" s="58" t="s">
        <v>84</v>
      </c>
      <c r="N92">
        <v>1153</v>
      </c>
      <c r="O92" s="47"/>
      <c r="P92" s="47"/>
      <c r="Q92" s="47"/>
      <c r="R92" s="47"/>
    </row>
    <row r="93" spans="2:18" s="2" customFormat="1" ht="12.75">
      <c r="B93" s="58" t="s">
        <v>192</v>
      </c>
      <c r="C93" s="58" t="s">
        <v>48</v>
      </c>
      <c r="D93" s="58" t="s">
        <v>193</v>
      </c>
      <c r="E93" s="61">
        <v>186</v>
      </c>
      <c r="F93" s="61">
        <v>1445</v>
      </c>
      <c r="G93" s="62">
        <v>61479.44</v>
      </c>
      <c r="H93" s="62">
        <v>39961.64</v>
      </c>
      <c r="I93" s="59">
        <v>36494</v>
      </c>
      <c r="J93" s="59">
        <v>37621</v>
      </c>
      <c r="K93" s="59">
        <v>37621</v>
      </c>
      <c r="L93">
        <v>935</v>
      </c>
      <c r="M93" s="58" t="s">
        <v>184</v>
      </c>
      <c r="N93">
        <v>1127</v>
      </c>
      <c r="O93" s="47"/>
      <c r="P93" s="47"/>
      <c r="Q93" s="47"/>
      <c r="R93" s="47"/>
    </row>
    <row r="94" spans="2:18" s="2" customFormat="1" ht="12.75">
      <c r="B94" s="58" t="s">
        <v>194</v>
      </c>
      <c r="C94" s="58" t="s">
        <v>52</v>
      </c>
      <c r="D94" s="58" t="s">
        <v>195</v>
      </c>
      <c r="E94" s="61">
        <v>44</v>
      </c>
      <c r="F94" s="61">
        <v>628</v>
      </c>
      <c r="G94" s="62">
        <v>24022.45</v>
      </c>
      <c r="H94" s="62">
        <v>2402.25</v>
      </c>
      <c r="I94" s="59">
        <v>36320</v>
      </c>
      <c r="J94" s="59">
        <v>37621</v>
      </c>
      <c r="K94" s="59">
        <v>37621</v>
      </c>
      <c r="L94">
        <v>935</v>
      </c>
      <c r="M94" s="58" t="s">
        <v>196</v>
      </c>
      <c r="N94">
        <v>1301</v>
      </c>
      <c r="O94" s="47"/>
      <c r="P94" s="47"/>
      <c r="Q94" s="47"/>
      <c r="R94" s="47"/>
    </row>
    <row r="95" spans="2:18" s="2" customFormat="1" ht="12.75">
      <c r="B95" s="58" t="s">
        <v>197</v>
      </c>
      <c r="C95" s="58" t="s">
        <v>48</v>
      </c>
      <c r="D95" s="58" t="s">
        <v>198</v>
      </c>
      <c r="E95" s="61">
        <v>108</v>
      </c>
      <c r="F95" s="61">
        <v>1355</v>
      </c>
      <c r="G95" s="62">
        <v>56966.61</v>
      </c>
      <c r="H95" s="62">
        <v>5696.66</v>
      </c>
      <c r="I95" s="59">
        <v>36510</v>
      </c>
      <c r="J95" s="59">
        <v>37621</v>
      </c>
      <c r="K95" s="59">
        <v>37621</v>
      </c>
      <c r="L95">
        <v>935</v>
      </c>
      <c r="M95" s="58" t="s">
        <v>84</v>
      </c>
      <c r="N95">
        <v>1111</v>
      </c>
      <c r="O95" s="47"/>
      <c r="P95" s="47"/>
      <c r="Q95" s="47"/>
      <c r="R95" s="47"/>
    </row>
    <row r="96" spans="2:18" s="2" customFormat="1" ht="12.75">
      <c r="B96" s="58" t="s">
        <v>199</v>
      </c>
      <c r="C96" s="58" t="s">
        <v>48</v>
      </c>
      <c r="D96" s="58" t="s">
        <v>200</v>
      </c>
      <c r="E96" s="61">
        <v>123</v>
      </c>
      <c r="F96" s="61">
        <v>1272.2</v>
      </c>
      <c r="G96" s="62">
        <v>30732</v>
      </c>
      <c r="H96" s="62">
        <v>3073.2</v>
      </c>
      <c r="I96" s="59">
        <v>36329</v>
      </c>
      <c r="J96" s="59">
        <v>37621</v>
      </c>
      <c r="K96" s="59">
        <v>37621</v>
      </c>
      <c r="L96">
        <v>935</v>
      </c>
      <c r="M96" s="58" t="s">
        <v>66</v>
      </c>
      <c r="N96">
        <v>1292</v>
      </c>
      <c r="O96" s="47"/>
      <c r="P96" s="47"/>
      <c r="Q96" s="47"/>
      <c r="R96" s="47"/>
    </row>
    <row r="97" spans="2:18" s="2" customFormat="1" ht="12.75">
      <c r="B97" s="58" t="s">
        <v>201</v>
      </c>
      <c r="C97" s="58" t="s">
        <v>48</v>
      </c>
      <c r="D97" s="58" t="s">
        <v>202</v>
      </c>
      <c r="E97" s="61">
        <v>52</v>
      </c>
      <c r="F97" s="61">
        <v>352</v>
      </c>
      <c r="G97" s="62">
        <v>4531.05</v>
      </c>
      <c r="H97" s="62">
        <v>453.11</v>
      </c>
      <c r="I97" s="59">
        <v>36566</v>
      </c>
      <c r="J97" s="59">
        <v>37621</v>
      </c>
      <c r="K97" s="59">
        <v>37621</v>
      </c>
      <c r="L97">
        <v>935</v>
      </c>
      <c r="M97" s="58" t="s">
        <v>84</v>
      </c>
      <c r="N97">
        <v>1055</v>
      </c>
      <c r="O97" s="47"/>
      <c r="P97" s="47"/>
      <c r="Q97" s="47"/>
      <c r="R97" s="47"/>
    </row>
    <row r="98" spans="2:18" s="2" customFormat="1" ht="12.75">
      <c r="B98" s="58" t="s">
        <v>203</v>
      </c>
      <c r="C98" s="58" t="s">
        <v>48</v>
      </c>
      <c r="D98" s="58" t="s">
        <v>204</v>
      </c>
      <c r="E98" s="61">
        <v>96</v>
      </c>
      <c r="F98" s="61">
        <v>1112.2</v>
      </c>
      <c r="G98" s="62">
        <v>48571.78</v>
      </c>
      <c r="H98" s="62">
        <v>4857.18</v>
      </c>
      <c r="I98" s="59">
        <v>36468</v>
      </c>
      <c r="J98" s="59">
        <v>37621</v>
      </c>
      <c r="K98" s="59">
        <v>37621</v>
      </c>
      <c r="L98">
        <v>935</v>
      </c>
      <c r="M98" s="58" t="s">
        <v>66</v>
      </c>
      <c r="N98">
        <v>1153</v>
      </c>
      <c r="O98" s="47"/>
      <c r="P98" s="47"/>
      <c r="Q98" s="47"/>
      <c r="R98" s="47"/>
    </row>
    <row r="99" spans="2:18" s="2" customFormat="1" ht="12.75">
      <c r="B99" s="58" t="s">
        <v>205</v>
      </c>
      <c r="C99" s="58" t="s">
        <v>48</v>
      </c>
      <c r="D99" s="58" t="s">
        <v>206</v>
      </c>
      <c r="E99" s="61">
        <v>190</v>
      </c>
      <c r="F99" s="61">
        <v>2833.8</v>
      </c>
      <c r="G99" s="62">
        <v>122504.25</v>
      </c>
      <c r="H99" s="62">
        <v>28175.97</v>
      </c>
      <c r="I99" s="59">
        <v>36480</v>
      </c>
      <c r="J99" s="59">
        <v>37621</v>
      </c>
      <c r="K99" s="59">
        <v>37621</v>
      </c>
      <c r="L99">
        <v>935</v>
      </c>
      <c r="M99" s="58" t="s">
        <v>63</v>
      </c>
      <c r="N99">
        <v>1141</v>
      </c>
      <c r="O99" s="47"/>
      <c r="P99" s="47"/>
      <c r="Q99" s="47"/>
      <c r="R99" s="47"/>
    </row>
    <row r="100" spans="2:18" s="2" customFormat="1" ht="12.75">
      <c r="B100" s="58" t="s">
        <v>207</v>
      </c>
      <c r="C100" s="58" t="s">
        <v>48</v>
      </c>
      <c r="D100" s="58" t="s">
        <v>208</v>
      </c>
      <c r="E100" s="61">
        <v>89</v>
      </c>
      <c r="F100" s="61">
        <v>984</v>
      </c>
      <c r="G100" s="62">
        <v>33225.33</v>
      </c>
      <c r="H100" s="62">
        <v>3948.47</v>
      </c>
      <c r="I100" s="59">
        <v>36461</v>
      </c>
      <c r="J100" s="59">
        <v>37621</v>
      </c>
      <c r="K100" s="59">
        <v>37621</v>
      </c>
      <c r="L100">
        <v>935</v>
      </c>
      <c r="M100" s="58" t="s">
        <v>66</v>
      </c>
      <c r="N100">
        <v>1160</v>
      </c>
      <c r="O100" s="47"/>
      <c r="P100" s="47"/>
      <c r="Q100" s="47"/>
      <c r="R100" s="47"/>
    </row>
    <row r="101" spans="2:18" s="2" customFormat="1" ht="12.75">
      <c r="B101" s="58" t="s">
        <v>209</v>
      </c>
      <c r="C101" s="58" t="s">
        <v>48</v>
      </c>
      <c r="D101" s="58" t="s">
        <v>210</v>
      </c>
      <c r="E101" s="61">
        <v>57</v>
      </c>
      <c r="F101" s="61">
        <v>539.8</v>
      </c>
      <c r="G101" s="62">
        <v>9239.15</v>
      </c>
      <c r="H101" s="62">
        <v>4157.62</v>
      </c>
      <c r="I101" s="59">
        <v>36696</v>
      </c>
      <c r="J101" s="59">
        <v>37621</v>
      </c>
      <c r="K101" s="59">
        <v>37621</v>
      </c>
      <c r="L101">
        <v>935</v>
      </c>
      <c r="M101" s="58" t="s">
        <v>169</v>
      </c>
      <c r="N101">
        <v>925</v>
      </c>
      <c r="O101" s="47"/>
      <c r="P101" s="47"/>
      <c r="Q101" s="47"/>
      <c r="R101" s="47"/>
    </row>
    <row r="102" spans="2:18" s="2" customFormat="1" ht="12.75">
      <c r="B102" s="58" t="s">
        <v>211</v>
      </c>
      <c r="C102" s="58" t="s">
        <v>52</v>
      </c>
      <c r="D102" s="58" t="s">
        <v>212</v>
      </c>
      <c r="E102" s="61">
        <v>108</v>
      </c>
      <c r="F102" s="61">
        <v>1763</v>
      </c>
      <c r="G102" s="62">
        <v>70577.5</v>
      </c>
      <c r="H102" s="62">
        <v>70577.5</v>
      </c>
      <c r="I102" s="59">
        <v>36320</v>
      </c>
      <c r="J102" s="59">
        <v>37621</v>
      </c>
      <c r="K102" s="59">
        <v>37621</v>
      </c>
      <c r="L102">
        <v>935</v>
      </c>
      <c r="M102" s="58" t="s">
        <v>196</v>
      </c>
      <c r="N102">
        <v>1301</v>
      </c>
      <c r="O102" s="47"/>
      <c r="P102" s="47"/>
      <c r="Q102" s="47"/>
      <c r="R102" s="47"/>
    </row>
    <row r="103" spans="2:18" s="2" customFormat="1" ht="12.75">
      <c r="B103" s="58" t="s">
        <v>213</v>
      </c>
      <c r="C103" s="58" t="s">
        <v>48</v>
      </c>
      <c r="D103" s="58" t="s">
        <v>214</v>
      </c>
      <c r="E103" s="61">
        <v>60</v>
      </c>
      <c r="F103" s="61">
        <v>318</v>
      </c>
      <c r="G103" s="62">
        <v>16597.07</v>
      </c>
      <c r="H103" s="62">
        <v>1659.71</v>
      </c>
      <c r="I103" s="59">
        <v>36573</v>
      </c>
      <c r="J103" s="59">
        <v>37621</v>
      </c>
      <c r="K103" s="59">
        <v>37621</v>
      </c>
      <c r="L103">
        <v>935</v>
      </c>
      <c r="M103" s="58" t="s">
        <v>146</v>
      </c>
      <c r="N103">
        <v>1048</v>
      </c>
      <c r="O103" s="47"/>
      <c r="P103" s="47"/>
      <c r="Q103" s="47"/>
      <c r="R103" s="47"/>
    </row>
    <row r="104" spans="2:18" s="2" customFormat="1" ht="12.75">
      <c r="B104" s="58" t="s">
        <v>215</v>
      </c>
      <c r="C104" s="58" t="s">
        <v>48</v>
      </c>
      <c r="D104" s="58" t="s">
        <v>216</v>
      </c>
      <c r="E104" s="61">
        <v>366</v>
      </c>
      <c r="F104" s="61">
        <v>3242.6</v>
      </c>
      <c r="G104" s="62">
        <v>109055.11</v>
      </c>
      <c r="H104" s="62">
        <v>10905.51</v>
      </c>
      <c r="I104" s="59">
        <v>36384</v>
      </c>
      <c r="J104" s="59">
        <v>37726</v>
      </c>
      <c r="K104" s="59">
        <v>37726</v>
      </c>
      <c r="L104">
        <v>1040</v>
      </c>
      <c r="M104" s="58" t="s">
        <v>71</v>
      </c>
      <c r="N104">
        <v>1342</v>
      </c>
      <c r="O104" s="47"/>
      <c r="P104" s="47"/>
      <c r="Q104" s="47"/>
      <c r="R104" s="47"/>
    </row>
    <row r="105" spans="2:18" s="2" customFormat="1" ht="12.75">
      <c r="B105" s="58" t="s">
        <v>217</v>
      </c>
      <c r="C105" s="58" t="s">
        <v>48</v>
      </c>
      <c r="D105" s="58" t="s">
        <v>218</v>
      </c>
      <c r="E105" s="61">
        <v>159</v>
      </c>
      <c r="F105" s="61">
        <v>468.2</v>
      </c>
      <c r="G105" s="62">
        <v>37854.21</v>
      </c>
      <c r="H105" s="62">
        <v>3785.42</v>
      </c>
      <c r="I105" s="59">
        <v>36661</v>
      </c>
      <c r="J105" s="59">
        <v>37726</v>
      </c>
      <c r="K105" s="59">
        <v>37726</v>
      </c>
      <c r="L105">
        <v>1040</v>
      </c>
      <c r="M105" s="58" t="s">
        <v>184</v>
      </c>
      <c r="N105">
        <v>1065</v>
      </c>
      <c r="O105" s="47"/>
      <c r="P105" s="47"/>
      <c r="Q105" s="47"/>
      <c r="R105" s="47"/>
    </row>
    <row r="106" spans="2:14" s="2" customFormat="1" ht="12.75">
      <c r="B106" s="58" t="s">
        <v>219</v>
      </c>
      <c r="C106" s="58" t="s">
        <v>48</v>
      </c>
      <c r="D106" s="58" t="s">
        <v>220</v>
      </c>
      <c r="E106" s="61">
        <v>81</v>
      </c>
      <c r="F106" s="61">
        <v>756.6</v>
      </c>
      <c r="G106" s="62">
        <v>23132.55</v>
      </c>
      <c r="H106" s="62">
        <v>23132.55</v>
      </c>
      <c r="I106" s="59">
        <v>36580</v>
      </c>
      <c r="J106" s="59">
        <v>37986</v>
      </c>
      <c r="K106" s="59">
        <v>37986</v>
      </c>
      <c r="L106">
        <v>1300</v>
      </c>
      <c r="M106" s="58" t="s">
        <v>169</v>
      </c>
      <c r="N106">
        <v>1406</v>
      </c>
    </row>
    <row r="107" spans="2:18" s="2" customFormat="1" ht="12.75">
      <c r="B107" s="58" t="s">
        <v>221</v>
      </c>
      <c r="C107" s="58" t="s">
        <v>48</v>
      </c>
      <c r="D107" s="58" t="s">
        <v>222</v>
      </c>
      <c r="E107" s="61">
        <v>24</v>
      </c>
      <c r="F107" s="61">
        <v>118.2</v>
      </c>
      <c r="G107" s="62">
        <v>6216.4</v>
      </c>
      <c r="H107" s="62">
        <v>621.64</v>
      </c>
      <c r="I107" s="59">
        <v>36643</v>
      </c>
      <c r="J107" s="59">
        <v>37986</v>
      </c>
      <c r="K107" s="59">
        <v>37986</v>
      </c>
      <c r="L107">
        <v>1300</v>
      </c>
      <c r="M107" s="58" t="s">
        <v>84</v>
      </c>
      <c r="N107">
        <v>1343</v>
      </c>
      <c r="O107" s="47"/>
      <c r="P107" s="47"/>
      <c r="Q107" s="47"/>
      <c r="R107" s="47"/>
    </row>
    <row r="108" spans="2:18" s="2" customFormat="1" ht="12.75">
      <c r="B108" s="58" t="s">
        <v>223</v>
      </c>
      <c r="C108" s="58" t="s">
        <v>48</v>
      </c>
      <c r="D108" s="58" t="s">
        <v>224</v>
      </c>
      <c r="E108" s="61">
        <v>60</v>
      </c>
      <c r="F108" s="61">
        <v>736</v>
      </c>
      <c r="G108" s="62">
        <v>32898.15</v>
      </c>
      <c r="H108" s="62">
        <v>3289.92</v>
      </c>
      <c r="I108" s="59">
        <v>36566</v>
      </c>
      <c r="J108" s="59">
        <v>37986</v>
      </c>
      <c r="K108" s="59">
        <v>37986</v>
      </c>
      <c r="L108">
        <v>1300</v>
      </c>
      <c r="M108" s="58" t="s">
        <v>66</v>
      </c>
      <c r="N108">
        <v>1420</v>
      </c>
      <c r="O108" s="47"/>
      <c r="P108" s="47"/>
      <c r="Q108" s="47"/>
      <c r="R108" s="47"/>
    </row>
    <row r="109" spans="2:18" s="2" customFormat="1" ht="12.75">
      <c r="B109" s="58" t="s">
        <v>225</v>
      </c>
      <c r="C109" s="58" t="s">
        <v>48</v>
      </c>
      <c r="D109" s="58" t="s">
        <v>226</v>
      </c>
      <c r="E109" s="61">
        <v>84</v>
      </c>
      <c r="F109" s="61">
        <v>776.6</v>
      </c>
      <c r="G109" s="62">
        <v>35189.16</v>
      </c>
      <c r="H109" s="62">
        <v>3518.92</v>
      </c>
      <c r="I109" s="59">
        <v>36566</v>
      </c>
      <c r="J109" s="59">
        <v>37986</v>
      </c>
      <c r="K109" s="59">
        <v>37986</v>
      </c>
      <c r="L109">
        <v>1300</v>
      </c>
      <c r="M109" s="58" t="s">
        <v>66</v>
      </c>
      <c r="N109">
        <v>1420</v>
      </c>
      <c r="O109" s="47"/>
      <c r="P109" s="47"/>
      <c r="Q109" s="47"/>
      <c r="R109" s="47"/>
    </row>
    <row r="110" spans="2:18" s="2" customFormat="1" ht="11.25">
      <c r="B110" s="52"/>
      <c r="E110" s="1"/>
      <c r="F110" s="1"/>
      <c r="G110" s="38"/>
      <c r="H110" s="38"/>
      <c r="I110" s="46"/>
      <c r="J110" s="46"/>
      <c r="K110" s="46"/>
      <c r="L110" s="30"/>
      <c r="M110" s="30"/>
      <c r="N110" s="47"/>
      <c r="O110" s="47"/>
      <c r="P110" s="47"/>
      <c r="Q110" s="47"/>
      <c r="R110" s="47"/>
    </row>
    <row r="111" spans="2:18" s="2" customFormat="1" ht="11.25">
      <c r="B111" s="52"/>
      <c r="E111" s="1"/>
      <c r="F111" s="1"/>
      <c r="G111" s="38"/>
      <c r="H111" s="38"/>
      <c r="I111" s="46"/>
      <c r="J111" s="46"/>
      <c r="K111" s="46"/>
      <c r="L111" s="30"/>
      <c r="M111" s="30"/>
      <c r="N111" s="47"/>
      <c r="O111" s="47"/>
      <c r="P111" s="47"/>
      <c r="Q111" s="47"/>
      <c r="R111" s="47"/>
    </row>
    <row r="112" spans="2:18" s="2" customFormat="1" ht="11.25">
      <c r="B112" s="52"/>
      <c r="E112" s="1"/>
      <c r="F112" s="1"/>
      <c r="G112" s="38"/>
      <c r="H112" s="38"/>
      <c r="I112" s="46"/>
      <c r="J112" s="46"/>
      <c r="K112" s="46"/>
      <c r="L112" s="30"/>
      <c r="M112" s="30"/>
      <c r="N112" s="47"/>
      <c r="O112" s="47"/>
      <c r="P112" s="47"/>
      <c r="Q112" s="47"/>
      <c r="R112" s="47"/>
    </row>
    <row r="113" spans="2:18" s="2" customFormat="1" ht="11.25">
      <c r="B113" s="52"/>
      <c r="E113" s="1"/>
      <c r="F113" s="1"/>
      <c r="G113" s="38"/>
      <c r="H113" s="38"/>
      <c r="I113" s="46"/>
      <c r="J113" s="46"/>
      <c r="K113" s="46"/>
      <c r="L113" s="30"/>
      <c r="M113" s="30"/>
      <c r="N113" s="47"/>
      <c r="O113" s="47"/>
      <c r="P113" s="47"/>
      <c r="Q113" s="47"/>
      <c r="R113" s="47"/>
    </row>
    <row r="114" spans="2:18" s="2" customFormat="1" ht="11.25">
      <c r="B114" s="52"/>
      <c r="E114" s="1"/>
      <c r="F114" s="1"/>
      <c r="G114" s="38"/>
      <c r="H114" s="38"/>
      <c r="I114" s="46"/>
      <c r="J114" s="46"/>
      <c r="K114" s="46"/>
      <c r="L114" s="30"/>
      <c r="M114" s="30"/>
      <c r="N114" s="47"/>
      <c r="O114" s="47"/>
      <c r="P114" s="47"/>
      <c r="Q114" s="47"/>
      <c r="R114" s="47"/>
    </row>
    <row r="115" spans="2:18" s="2" customFormat="1" ht="11.25">
      <c r="B115" s="52"/>
      <c r="E115" s="1"/>
      <c r="F115" s="1"/>
      <c r="G115" s="38"/>
      <c r="H115" s="38"/>
      <c r="I115" s="46"/>
      <c r="J115" s="46"/>
      <c r="K115" s="46"/>
      <c r="L115" s="30"/>
      <c r="M115" s="30"/>
      <c r="N115" s="47"/>
      <c r="O115" s="47"/>
      <c r="P115" s="47"/>
      <c r="Q115" s="47"/>
      <c r="R115" s="47"/>
    </row>
    <row r="116" spans="2:18" s="2" customFormat="1" ht="11.25">
      <c r="B116" s="52"/>
      <c r="E116" s="1"/>
      <c r="F116" s="1"/>
      <c r="G116" s="38"/>
      <c r="H116" s="38"/>
      <c r="I116" s="46"/>
      <c r="J116" s="46"/>
      <c r="K116" s="46"/>
      <c r="L116" s="30"/>
      <c r="M116" s="30"/>
      <c r="N116" s="47"/>
      <c r="O116" s="47"/>
      <c r="P116" s="47"/>
      <c r="Q116" s="47"/>
      <c r="R116" s="47"/>
    </row>
    <row r="117" spans="2:18" s="2" customFormat="1" ht="11.25">
      <c r="B117" s="52"/>
      <c r="E117" s="1"/>
      <c r="F117" s="1"/>
      <c r="G117" s="38"/>
      <c r="H117" s="38"/>
      <c r="I117" s="46"/>
      <c r="J117" s="46"/>
      <c r="K117" s="46"/>
      <c r="L117" s="30"/>
      <c r="M117" s="30"/>
      <c r="N117" s="47"/>
      <c r="O117" s="47"/>
      <c r="P117" s="47"/>
      <c r="Q117" s="47"/>
      <c r="R117" s="47"/>
    </row>
    <row r="118" spans="2:18" s="2" customFormat="1" ht="11.25">
      <c r="B118" s="52"/>
      <c r="E118" s="1"/>
      <c r="F118" s="1"/>
      <c r="G118" s="38"/>
      <c r="H118" s="38"/>
      <c r="I118" s="46"/>
      <c r="J118" s="46"/>
      <c r="K118" s="46"/>
      <c r="L118" s="30"/>
      <c r="M118" s="30"/>
      <c r="N118" s="47"/>
      <c r="O118" s="47"/>
      <c r="P118" s="47"/>
      <c r="Q118" s="47"/>
      <c r="R118" s="47"/>
    </row>
    <row r="119" spans="2:18" s="2" customFormat="1" ht="11.25">
      <c r="B119" s="52"/>
      <c r="E119" s="1"/>
      <c r="F119" s="1"/>
      <c r="G119" s="38"/>
      <c r="H119" s="38"/>
      <c r="I119" s="46"/>
      <c r="J119" s="46"/>
      <c r="K119" s="46"/>
      <c r="L119" s="30"/>
      <c r="M119" s="30"/>
      <c r="N119" s="47"/>
      <c r="O119" s="47"/>
      <c r="P119" s="47"/>
      <c r="Q119" s="47"/>
      <c r="R119" s="47"/>
    </row>
    <row r="120" spans="2:18" s="2" customFormat="1" ht="11.25">
      <c r="B120" s="52"/>
      <c r="E120" s="1"/>
      <c r="F120" s="1"/>
      <c r="G120" s="38"/>
      <c r="H120" s="38"/>
      <c r="I120" s="46"/>
      <c r="J120" s="46"/>
      <c r="K120" s="46"/>
      <c r="L120" s="30"/>
      <c r="M120" s="30"/>
      <c r="N120" s="47"/>
      <c r="O120" s="47"/>
      <c r="P120" s="47"/>
      <c r="Q120" s="47"/>
      <c r="R120" s="47"/>
    </row>
    <row r="121" spans="2:18" s="2" customFormat="1" ht="11.25">
      <c r="B121" s="52"/>
      <c r="E121" s="1"/>
      <c r="F121" s="1"/>
      <c r="G121" s="38"/>
      <c r="H121" s="38"/>
      <c r="I121" s="46"/>
      <c r="J121" s="46"/>
      <c r="K121" s="46"/>
      <c r="L121" s="30"/>
      <c r="M121" s="30"/>
      <c r="N121" s="47"/>
      <c r="O121" s="47"/>
      <c r="P121" s="47"/>
      <c r="Q121" s="47"/>
      <c r="R121" s="47"/>
    </row>
    <row r="122" spans="2:18" s="2" customFormat="1" ht="11.25">
      <c r="B122" s="52"/>
      <c r="E122" s="1"/>
      <c r="F122" s="1"/>
      <c r="G122" s="38"/>
      <c r="H122" s="38"/>
      <c r="I122" s="46"/>
      <c r="J122" s="46"/>
      <c r="K122" s="46"/>
      <c r="L122" s="30"/>
      <c r="M122" s="30"/>
      <c r="N122" s="47"/>
      <c r="O122" s="47"/>
      <c r="P122" s="47"/>
      <c r="Q122" s="47"/>
      <c r="R122" s="47"/>
    </row>
    <row r="123" spans="2:18" s="2" customFormat="1" ht="11.25">
      <c r="B123" s="52"/>
      <c r="E123" s="1"/>
      <c r="F123" s="1"/>
      <c r="G123" s="38"/>
      <c r="H123" s="38"/>
      <c r="I123" s="46"/>
      <c r="J123" s="46"/>
      <c r="K123" s="46"/>
      <c r="L123" s="30"/>
      <c r="M123" s="30"/>
      <c r="N123" s="47"/>
      <c r="O123" s="47"/>
      <c r="P123" s="47"/>
      <c r="Q123" s="47"/>
      <c r="R123" s="47"/>
    </row>
    <row r="124" spans="2:18" s="2" customFormat="1" ht="11.25">
      <c r="B124" s="52"/>
      <c r="E124" s="1"/>
      <c r="F124" s="1"/>
      <c r="G124" s="38"/>
      <c r="H124" s="38"/>
      <c r="I124" s="46"/>
      <c r="J124" s="46"/>
      <c r="K124" s="46"/>
      <c r="L124" s="30"/>
      <c r="M124" s="30"/>
      <c r="N124" s="47"/>
      <c r="O124" s="47"/>
      <c r="P124" s="47"/>
      <c r="Q124" s="47"/>
      <c r="R124" s="47"/>
    </row>
    <row r="125" spans="2:18" s="2" customFormat="1" ht="11.25">
      <c r="B125" s="52"/>
      <c r="E125" s="1"/>
      <c r="F125" s="1"/>
      <c r="G125" s="38"/>
      <c r="H125" s="38"/>
      <c r="I125" s="46"/>
      <c r="J125" s="46"/>
      <c r="K125" s="46"/>
      <c r="L125" s="30"/>
      <c r="M125" s="30"/>
      <c r="N125" s="47"/>
      <c r="O125" s="47"/>
      <c r="P125" s="47"/>
      <c r="Q125" s="47"/>
      <c r="R125" s="47"/>
    </row>
    <row r="126" spans="2:18" s="2" customFormat="1" ht="11.25">
      <c r="B126" s="52"/>
      <c r="E126" s="1"/>
      <c r="F126" s="1"/>
      <c r="G126" s="38"/>
      <c r="H126" s="38"/>
      <c r="I126" s="46"/>
      <c r="J126" s="46"/>
      <c r="K126" s="46"/>
      <c r="L126" s="30"/>
      <c r="M126" s="30"/>
      <c r="N126" s="47"/>
      <c r="O126" s="47"/>
      <c r="P126" s="47"/>
      <c r="Q126" s="47"/>
      <c r="R126" s="47"/>
    </row>
    <row r="127" spans="2:18" s="2" customFormat="1" ht="11.25">
      <c r="B127" s="52"/>
      <c r="E127" s="1"/>
      <c r="F127" s="1"/>
      <c r="G127" s="38"/>
      <c r="H127" s="38"/>
      <c r="I127" s="46"/>
      <c r="J127" s="46"/>
      <c r="K127" s="46"/>
      <c r="L127" s="30"/>
      <c r="M127" s="30"/>
      <c r="N127" s="47"/>
      <c r="O127" s="47"/>
      <c r="P127" s="47"/>
      <c r="Q127" s="47"/>
      <c r="R127" s="47"/>
    </row>
    <row r="128" spans="2:18" s="2" customFormat="1" ht="11.25">
      <c r="B128" s="52"/>
      <c r="E128" s="1"/>
      <c r="F128" s="1"/>
      <c r="G128" s="38"/>
      <c r="H128" s="38"/>
      <c r="I128" s="46"/>
      <c r="J128" s="46"/>
      <c r="K128" s="46"/>
      <c r="L128" s="30"/>
      <c r="M128" s="30"/>
      <c r="N128" s="47"/>
      <c r="O128" s="47"/>
      <c r="P128" s="47"/>
      <c r="Q128" s="47"/>
      <c r="R128" s="47"/>
    </row>
    <row r="129" spans="2:18" s="2" customFormat="1" ht="11.25">
      <c r="B129" s="52"/>
      <c r="E129" s="1"/>
      <c r="F129" s="1"/>
      <c r="G129" s="38"/>
      <c r="H129" s="38"/>
      <c r="I129" s="46"/>
      <c r="J129" s="46"/>
      <c r="K129" s="46"/>
      <c r="L129" s="30"/>
      <c r="M129" s="30"/>
      <c r="N129" s="47"/>
      <c r="O129" s="47"/>
      <c r="P129" s="47"/>
      <c r="Q129" s="47"/>
      <c r="R129" s="47"/>
    </row>
    <row r="130" spans="2:18" s="2" customFormat="1" ht="11.25">
      <c r="B130" s="52"/>
      <c r="E130" s="1"/>
      <c r="F130" s="1"/>
      <c r="G130" s="38"/>
      <c r="H130" s="38"/>
      <c r="I130" s="46"/>
      <c r="J130" s="46"/>
      <c r="K130" s="46"/>
      <c r="L130" s="30"/>
      <c r="M130" s="30"/>
      <c r="N130" s="47"/>
      <c r="O130" s="47"/>
      <c r="P130" s="47"/>
      <c r="Q130" s="47"/>
      <c r="R130" s="47"/>
    </row>
    <row r="131" spans="2:18" s="2" customFormat="1" ht="11.25">
      <c r="B131" s="52"/>
      <c r="E131" s="1"/>
      <c r="F131" s="1"/>
      <c r="G131" s="38"/>
      <c r="H131" s="38"/>
      <c r="I131" s="46"/>
      <c r="J131" s="46"/>
      <c r="K131" s="46"/>
      <c r="L131" s="30"/>
      <c r="M131" s="30"/>
      <c r="N131" s="47"/>
      <c r="O131" s="47"/>
      <c r="P131" s="47"/>
      <c r="Q131" s="47"/>
      <c r="R131" s="47"/>
    </row>
    <row r="132" spans="2:18" s="2" customFormat="1" ht="11.25">
      <c r="B132" s="52"/>
      <c r="E132" s="1"/>
      <c r="F132" s="1"/>
      <c r="G132" s="38"/>
      <c r="H132" s="38"/>
      <c r="I132" s="46"/>
      <c r="J132" s="46"/>
      <c r="K132" s="46"/>
      <c r="L132" s="30"/>
      <c r="M132" s="30"/>
      <c r="N132" s="47"/>
      <c r="O132" s="47"/>
      <c r="P132" s="47"/>
      <c r="Q132" s="47"/>
      <c r="R132" s="47"/>
    </row>
    <row r="133" spans="2:18" s="2" customFormat="1" ht="11.25">
      <c r="B133" s="52"/>
      <c r="E133" s="1"/>
      <c r="F133" s="1"/>
      <c r="G133" s="38"/>
      <c r="H133" s="38"/>
      <c r="I133" s="46"/>
      <c r="J133" s="46"/>
      <c r="K133" s="46"/>
      <c r="L133" s="30"/>
      <c r="M133" s="30"/>
      <c r="N133" s="47"/>
      <c r="O133" s="47"/>
      <c r="P133" s="47"/>
      <c r="Q133" s="47"/>
      <c r="R133" s="47"/>
    </row>
    <row r="134" spans="2:18" s="2" customFormat="1" ht="11.25">
      <c r="B134" s="52"/>
      <c r="E134" s="1"/>
      <c r="F134" s="1"/>
      <c r="G134" s="38"/>
      <c r="H134" s="38"/>
      <c r="I134" s="46"/>
      <c r="J134" s="46"/>
      <c r="K134" s="46"/>
      <c r="L134" s="30"/>
      <c r="M134" s="30"/>
      <c r="N134" s="47"/>
      <c r="O134" s="47"/>
      <c r="P134" s="47"/>
      <c r="Q134" s="47"/>
      <c r="R134" s="47"/>
    </row>
    <row r="135" spans="2:18" s="2" customFormat="1" ht="11.25">
      <c r="B135" s="52"/>
      <c r="E135" s="1"/>
      <c r="F135" s="1"/>
      <c r="G135" s="38"/>
      <c r="H135" s="38"/>
      <c r="I135" s="46"/>
      <c r="J135" s="46"/>
      <c r="K135" s="46"/>
      <c r="L135" s="30"/>
      <c r="M135" s="30"/>
      <c r="N135" s="47"/>
      <c r="O135" s="47"/>
      <c r="P135" s="47"/>
      <c r="Q135" s="47"/>
      <c r="R135" s="47"/>
    </row>
    <row r="136" spans="2:18" s="2" customFormat="1" ht="11.25">
      <c r="B136" s="52"/>
      <c r="E136" s="1"/>
      <c r="F136" s="1"/>
      <c r="G136" s="38"/>
      <c r="H136" s="38"/>
      <c r="I136" s="46"/>
      <c r="J136" s="46"/>
      <c r="K136" s="46"/>
      <c r="L136" s="30"/>
      <c r="M136" s="30"/>
      <c r="N136" s="47"/>
      <c r="O136" s="47"/>
      <c r="P136" s="47"/>
      <c r="Q136" s="47"/>
      <c r="R136" s="47"/>
    </row>
    <row r="137" spans="2:18" s="2" customFormat="1" ht="11.25">
      <c r="B137" s="52"/>
      <c r="E137" s="1"/>
      <c r="F137" s="1"/>
      <c r="G137" s="38"/>
      <c r="H137" s="38"/>
      <c r="I137" s="46"/>
      <c r="J137" s="46"/>
      <c r="K137" s="46"/>
      <c r="L137" s="30"/>
      <c r="M137" s="30"/>
      <c r="N137" s="47"/>
      <c r="O137" s="47"/>
      <c r="P137" s="47"/>
      <c r="Q137" s="47"/>
      <c r="R137" s="47"/>
    </row>
    <row r="138" spans="2:18" s="2" customFormat="1" ht="11.25">
      <c r="B138" s="52"/>
      <c r="E138" s="1"/>
      <c r="F138" s="1"/>
      <c r="G138" s="38"/>
      <c r="H138" s="38"/>
      <c r="I138" s="46"/>
      <c r="J138" s="46"/>
      <c r="K138" s="46"/>
      <c r="L138" s="30"/>
      <c r="M138" s="30"/>
      <c r="N138" s="47"/>
      <c r="O138" s="47"/>
      <c r="P138" s="47"/>
      <c r="Q138" s="47"/>
      <c r="R138" s="47"/>
    </row>
    <row r="139" spans="2:18" s="2" customFormat="1" ht="11.25">
      <c r="B139" s="52"/>
      <c r="E139" s="1"/>
      <c r="F139" s="1"/>
      <c r="G139" s="38"/>
      <c r="H139" s="38"/>
      <c r="I139" s="46"/>
      <c r="J139" s="46"/>
      <c r="K139" s="46"/>
      <c r="L139" s="30"/>
      <c r="M139" s="30"/>
      <c r="N139" s="47"/>
      <c r="O139" s="47"/>
      <c r="P139" s="47"/>
      <c r="Q139" s="47"/>
      <c r="R139" s="47"/>
    </row>
    <row r="140" spans="2:18" s="2" customFormat="1" ht="11.25">
      <c r="B140" s="52"/>
      <c r="E140" s="1"/>
      <c r="F140" s="1"/>
      <c r="G140" s="38"/>
      <c r="H140" s="38"/>
      <c r="I140" s="46"/>
      <c r="J140" s="46"/>
      <c r="K140" s="46"/>
      <c r="L140" s="30"/>
      <c r="M140" s="30"/>
      <c r="N140" s="47"/>
      <c r="O140" s="47"/>
      <c r="P140" s="47"/>
      <c r="Q140" s="47"/>
      <c r="R140" s="47"/>
    </row>
    <row r="141" spans="2:18" s="2" customFormat="1" ht="11.25">
      <c r="B141" s="52"/>
      <c r="E141" s="1"/>
      <c r="F141" s="1"/>
      <c r="G141" s="38"/>
      <c r="H141" s="38"/>
      <c r="I141" s="46"/>
      <c r="J141" s="46"/>
      <c r="K141" s="46"/>
      <c r="L141" s="30"/>
      <c r="M141" s="30"/>
      <c r="N141" s="47"/>
      <c r="O141" s="47"/>
      <c r="P141" s="47"/>
      <c r="Q141" s="47"/>
      <c r="R141" s="47"/>
    </row>
    <row r="142" spans="2:18" s="2" customFormat="1" ht="11.25">
      <c r="B142" s="52"/>
      <c r="E142" s="1"/>
      <c r="F142" s="1"/>
      <c r="G142" s="38"/>
      <c r="H142" s="38"/>
      <c r="I142" s="46"/>
      <c r="J142" s="46"/>
      <c r="K142" s="46"/>
      <c r="L142" s="30"/>
      <c r="M142" s="30"/>
      <c r="N142" s="47"/>
      <c r="O142" s="47"/>
      <c r="P142" s="47"/>
      <c r="Q142" s="47"/>
      <c r="R142" s="47"/>
    </row>
    <row r="143" spans="2:18" s="2" customFormat="1" ht="11.25">
      <c r="B143" s="52"/>
      <c r="E143" s="1"/>
      <c r="F143" s="1"/>
      <c r="G143" s="38"/>
      <c r="H143" s="38"/>
      <c r="I143" s="46"/>
      <c r="J143" s="46"/>
      <c r="K143" s="46"/>
      <c r="L143" s="30"/>
      <c r="M143" s="30"/>
      <c r="N143" s="47"/>
      <c r="O143" s="47"/>
      <c r="P143" s="47"/>
      <c r="Q143" s="47"/>
      <c r="R143" s="47"/>
    </row>
    <row r="144" spans="2:18" s="2" customFormat="1" ht="11.25">
      <c r="B144" s="52"/>
      <c r="E144" s="1"/>
      <c r="F144" s="1"/>
      <c r="G144" s="38"/>
      <c r="H144" s="38"/>
      <c r="I144" s="46"/>
      <c r="J144" s="46"/>
      <c r="K144" s="46"/>
      <c r="L144" s="30"/>
      <c r="M144" s="30"/>
      <c r="N144" s="47"/>
      <c r="O144" s="47"/>
      <c r="P144" s="47"/>
      <c r="Q144" s="47"/>
      <c r="R144" s="47"/>
    </row>
    <row r="145" spans="2:18" s="2" customFormat="1" ht="11.25">
      <c r="B145" s="52"/>
      <c r="E145" s="1"/>
      <c r="F145" s="1"/>
      <c r="G145" s="38"/>
      <c r="H145" s="38"/>
      <c r="I145" s="46"/>
      <c r="J145" s="46"/>
      <c r="K145" s="46"/>
      <c r="L145" s="30"/>
      <c r="M145" s="30"/>
      <c r="N145" s="47"/>
      <c r="O145" s="47"/>
      <c r="P145" s="47"/>
      <c r="Q145" s="47"/>
      <c r="R145" s="47"/>
    </row>
    <row r="146" spans="2:18" s="2" customFormat="1" ht="11.25">
      <c r="B146" s="52"/>
      <c r="E146" s="1"/>
      <c r="F146" s="1"/>
      <c r="G146" s="38"/>
      <c r="H146" s="38"/>
      <c r="I146" s="46"/>
      <c r="J146" s="46"/>
      <c r="K146" s="46"/>
      <c r="L146" s="30"/>
      <c r="M146" s="30"/>
      <c r="N146" s="47"/>
      <c r="O146" s="47"/>
      <c r="P146" s="47"/>
      <c r="Q146" s="47"/>
      <c r="R146" s="47"/>
    </row>
    <row r="147" spans="2:18" s="2" customFormat="1" ht="11.25">
      <c r="B147" s="52"/>
      <c r="E147" s="1"/>
      <c r="F147" s="1"/>
      <c r="G147" s="38"/>
      <c r="H147" s="38"/>
      <c r="I147" s="46"/>
      <c r="J147" s="46"/>
      <c r="K147" s="46"/>
      <c r="L147" s="30"/>
      <c r="M147" s="30"/>
      <c r="N147" s="47"/>
      <c r="O147" s="47"/>
      <c r="P147" s="47"/>
      <c r="Q147" s="47"/>
      <c r="R147" s="47"/>
    </row>
    <row r="148" spans="2:18" s="2" customFormat="1" ht="11.25">
      <c r="B148" s="52"/>
      <c r="E148" s="1"/>
      <c r="F148" s="1"/>
      <c r="G148" s="38"/>
      <c r="H148" s="38"/>
      <c r="I148" s="46"/>
      <c r="J148" s="46"/>
      <c r="K148" s="46"/>
      <c r="L148" s="30"/>
      <c r="M148" s="30"/>
      <c r="N148" s="47"/>
      <c r="O148" s="47"/>
      <c r="P148" s="47"/>
      <c r="Q148" s="47"/>
      <c r="R148" s="47"/>
    </row>
    <row r="149" spans="2:18" s="2" customFormat="1" ht="11.25">
      <c r="B149" s="52"/>
      <c r="E149" s="1"/>
      <c r="F149" s="1"/>
      <c r="G149" s="38"/>
      <c r="H149" s="38"/>
      <c r="I149" s="46"/>
      <c r="J149" s="46"/>
      <c r="K149" s="46"/>
      <c r="L149" s="30"/>
      <c r="M149" s="30"/>
      <c r="N149" s="47"/>
      <c r="O149" s="47"/>
      <c r="P149" s="47"/>
      <c r="Q149" s="47"/>
      <c r="R149" s="47"/>
    </row>
    <row r="150" spans="2:18" s="2" customFormat="1" ht="11.25">
      <c r="B150" s="52"/>
      <c r="E150" s="1"/>
      <c r="F150" s="1"/>
      <c r="G150" s="38"/>
      <c r="H150" s="38"/>
      <c r="I150" s="46"/>
      <c r="J150" s="46"/>
      <c r="K150" s="46"/>
      <c r="L150" s="30"/>
      <c r="M150" s="30"/>
      <c r="N150" s="47"/>
      <c r="O150" s="47"/>
      <c r="P150" s="47"/>
      <c r="Q150" s="47"/>
      <c r="R150" s="47"/>
    </row>
    <row r="151" spans="2:18" s="2" customFormat="1" ht="11.25">
      <c r="B151" s="52"/>
      <c r="E151" s="1"/>
      <c r="F151" s="1"/>
      <c r="G151" s="38"/>
      <c r="H151" s="38"/>
      <c r="I151" s="46"/>
      <c r="J151" s="46"/>
      <c r="K151" s="46"/>
      <c r="L151" s="30"/>
      <c r="M151" s="30"/>
      <c r="N151" s="47"/>
      <c r="O151" s="47"/>
      <c r="P151" s="47"/>
      <c r="Q151" s="47"/>
      <c r="R151" s="47"/>
    </row>
    <row r="152" spans="2:18" s="2" customFormat="1" ht="11.25">
      <c r="B152" s="52"/>
      <c r="E152" s="1"/>
      <c r="F152" s="1"/>
      <c r="G152" s="38"/>
      <c r="H152" s="38"/>
      <c r="I152" s="46"/>
      <c r="J152" s="46"/>
      <c r="K152" s="46"/>
      <c r="L152" s="30"/>
      <c r="M152" s="30"/>
      <c r="N152" s="47"/>
      <c r="O152" s="47"/>
      <c r="P152" s="47"/>
      <c r="Q152" s="47"/>
      <c r="R152" s="47"/>
    </row>
    <row r="153" spans="2:18" s="2" customFormat="1" ht="11.25">
      <c r="B153" s="52"/>
      <c r="E153" s="1"/>
      <c r="F153" s="1"/>
      <c r="G153" s="38"/>
      <c r="H153" s="38"/>
      <c r="I153" s="46"/>
      <c r="J153" s="46"/>
      <c r="K153" s="46"/>
      <c r="L153" s="30"/>
      <c r="M153" s="30"/>
      <c r="N153" s="47"/>
      <c r="O153" s="47"/>
      <c r="P153" s="47"/>
      <c r="Q153" s="47"/>
      <c r="R153" s="47"/>
    </row>
    <row r="154" spans="2:18" s="2" customFormat="1" ht="11.25">
      <c r="B154" s="52"/>
      <c r="E154" s="1"/>
      <c r="F154" s="1"/>
      <c r="G154" s="38"/>
      <c r="H154" s="38"/>
      <c r="I154" s="46"/>
      <c r="J154" s="46"/>
      <c r="K154" s="46"/>
      <c r="L154" s="30"/>
      <c r="M154" s="30"/>
      <c r="N154" s="47"/>
      <c r="O154" s="47"/>
      <c r="P154" s="47"/>
      <c r="Q154" s="47"/>
      <c r="R154" s="47"/>
    </row>
    <row r="155" spans="2:18" s="2" customFormat="1" ht="11.25">
      <c r="B155" s="52"/>
      <c r="E155" s="1"/>
      <c r="F155" s="1"/>
      <c r="G155" s="38"/>
      <c r="H155" s="38"/>
      <c r="I155" s="46"/>
      <c r="J155" s="46"/>
      <c r="K155" s="46"/>
      <c r="L155" s="30"/>
      <c r="M155" s="30"/>
      <c r="N155" s="47"/>
      <c r="O155" s="47"/>
      <c r="P155" s="47"/>
      <c r="Q155" s="47"/>
      <c r="R155" s="47"/>
    </row>
    <row r="156" spans="2:18" s="2" customFormat="1" ht="11.25">
      <c r="B156" s="52"/>
      <c r="E156" s="1"/>
      <c r="F156" s="1"/>
      <c r="G156" s="38"/>
      <c r="H156" s="38"/>
      <c r="I156" s="46"/>
      <c r="J156" s="46"/>
      <c r="K156" s="46"/>
      <c r="L156" s="30"/>
      <c r="M156" s="30"/>
      <c r="N156" s="47"/>
      <c r="O156" s="47"/>
      <c r="P156" s="47"/>
      <c r="Q156" s="47"/>
      <c r="R156" s="47"/>
    </row>
    <row r="157" spans="2:18" s="2" customFormat="1" ht="11.25">
      <c r="B157" s="52"/>
      <c r="E157" s="1"/>
      <c r="F157" s="1"/>
      <c r="G157" s="38"/>
      <c r="H157" s="38"/>
      <c r="I157" s="46"/>
      <c r="J157" s="46"/>
      <c r="K157" s="46"/>
      <c r="L157" s="30"/>
      <c r="M157" s="30"/>
      <c r="N157" s="47"/>
      <c r="O157" s="47"/>
      <c r="P157" s="47"/>
      <c r="Q157" s="47"/>
      <c r="R157" s="47"/>
    </row>
    <row r="158" spans="2:18" s="2" customFormat="1" ht="11.25">
      <c r="B158" s="52"/>
      <c r="E158" s="1"/>
      <c r="F158" s="1"/>
      <c r="G158" s="38"/>
      <c r="H158" s="38"/>
      <c r="I158" s="46"/>
      <c r="J158" s="46"/>
      <c r="K158" s="46"/>
      <c r="L158" s="30"/>
      <c r="M158" s="30"/>
      <c r="N158" s="47"/>
      <c r="O158" s="47"/>
      <c r="P158" s="47"/>
      <c r="Q158" s="47"/>
      <c r="R158" s="47"/>
    </row>
    <row r="159" spans="2:18" s="2" customFormat="1" ht="11.25">
      <c r="B159" s="52"/>
      <c r="E159" s="1"/>
      <c r="F159" s="1"/>
      <c r="G159" s="38"/>
      <c r="H159" s="38"/>
      <c r="I159" s="46"/>
      <c r="J159" s="46"/>
      <c r="K159" s="46"/>
      <c r="L159" s="30"/>
      <c r="M159" s="30"/>
      <c r="N159" s="47"/>
      <c r="O159" s="47"/>
      <c r="P159" s="47"/>
      <c r="Q159" s="47"/>
      <c r="R159" s="47"/>
    </row>
    <row r="160" spans="2:18" s="2" customFormat="1" ht="11.25">
      <c r="B160" s="52"/>
      <c r="E160" s="1"/>
      <c r="F160" s="1"/>
      <c r="G160" s="38"/>
      <c r="H160" s="38"/>
      <c r="I160" s="46"/>
      <c r="J160" s="46"/>
      <c r="K160" s="46"/>
      <c r="L160" s="30"/>
      <c r="M160" s="30"/>
      <c r="N160" s="47"/>
      <c r="O160" s="47"/>
      <c r="P160" s="47"/>
      <c r="Q160" s="47"/>
      <c r="R160" s="47"/>
    </row>
    <row r="161" spans="2:18" s="2" customFormat="1" ht="11.25">
      <c r="B161" s="52"/>
      <c r="E161" s="1"/>
      <c r="F161" s="1"/>
      <c r="G161" s="38"/>
      <c r="H161" s="38"/>
      <c r="I161" s="46"/>
      <c r="J161" s="46"/>
      <c r="K161" s="46"/>
      <c r="L161" s="30"/>
      <c r="M161" s="30"/>
      <c r="N161" s="47"/>
      <c r="O161" s="47"/>
      <c r="P161" s="47"/>
      <c r="Q161" s="47"/>
      <c r="R161" s="47"/>
    </row>
    <row r="162" spans="2:18" s="2" customFormat="1" ht="11.25">
      <c r="B162" s="52"/>
      <c r="E162" s="1"/>
      <c r="F162" s="1"/>
      <c r="G162" s="38"/>
      <c r="H162" s="38"/>
      <c r="I162" s="46"/>
      <c r="J162" s="46"/>
      <c r="K162" s="46"/>
      <c r="L162" s="30"/>
      <c r="M162" s="30"/>
      <c r="N162" s="47"/>
      <c r="O162" s="47"/>
      <c r="P162" s="47"/>
      <c r="Q162" s="47"/>
      <c r="R162" s="47"/>
    </row>
    <row r="163" spans="2:18" s="2" customFormat="1" ht="11.25">
      <c r="B163" s="52"/>
      <c r="E163" s="1"/>
      <c r="F163" s="1"/>
      <c r="G163" s="38"/>
      <c r="H163" s="38"/>
      <c r="I163" s="46"/>
      <c r="J163" s="46"/>
      <c r="K163" s="46"/>
      <c r="L163" s="30"/>
      <c r="M163" s="30"/>
      <c r="N163" s="47"/>
      <c r="O163" s="47"/>
      <c r="P163" s="47"/>
      <c r="Q163" s="47"/>
      <c r="R163" s="47"/>
    </row>
    <row r="164" spans="2:18" s="2" customFormat="1" ht="11.25">
      <c r="B164" s="52"/>
      <c r="E164" s="1"/>
      <c r="F164" s="1"/>
      <c r="G164" s="38"/>
      <c r="H164" s="38"/>
      <c r="I164" s="46"/>
      <c r="J164" s="46"/>
      <c r="K164" s="46"/>
      <c r="L164" s="30"/>
      <c r="M164" s="30"/>
      <c r="N164" s="47"/>
      <c r="O164" s="47"/>
      <c r="P164" s="47"/>
      <c r="Q164" s="47"/>
      <c r="R164" s="47"/>
    </row>
    <row r="165" spans="2:18" s="2" customFormat="1" ht="11.25">
      <c r="B165" s="52"/>
      <c r="E165" s="1"/>
      <c r="F165" s="1"/>
      <c r="G165" s="38"/>
      <c r="H165" s="38"/>
      <c r="I165" s="46"/>
      <c r="J165" s="46"/>
      <c r="K165" s="46"/>
      <c r="L165" s="30"/>
      <c r="M165" s="30"/>
      <c r="N165" s="47"/>
      <c r="O165" s="47"/>
      <c r="P165" s="47"/>
      <c r="Q165" s="47"/>
      <c r="R165" s="47"/>
    </row>
    <row r="166" spans="2:18" s="2" customFormat="1" ht="11.25">
      <c r="B166" s="52"/>
      <c r="E166" s="1"/>
      <c r="F166" s="1"/>
      <c r="G166" s="38"/>
      <c r="H166" s="38"/>
      <c r="I166" s="46"/>
      <c r="J166" s="46"/>
      <c r="K166" s="46"/>
      <c r="L166" s="30"/>
      <c r="M166" s="30"/>
      <c r="N166" s="47"/>
      <c r="O166" s="47"/>
      <c r="P166" s="47"/>
      <c r="Q166" s="47"/>
      <c r="R166" s="47"/>
    </row>
    <row r="167" spans="2:18" s="2" customFormat="1" ht="11.25">
      <c r="B167" s="52"/>
      <c r="E167" s="1"/>
      <c r="F167" s="1"/>
      <c r="G167" s="38"/>
      <c r="H167" s="38"/>
      <c r="I167" s="46"/>
      <c r="J167" s="46"/>
      <c r="K167" s="46"/>
      <c r="L167" s="30"/>
      <c r="M167" s="30"/>
      <c r="N167" s="47"/>
      <c r="O167" s="47"/>
      <c r="P167" s="47"/>
      <c r="Q167" s="47"/>
      <c r="R167" s="47"/>
    </row>
    <row r="168" spans="2:18" s="2" customFormat="1" ht="11.25">
      <c r="B168" s="52"/>
      <c r="E168" s="1"/>
      <c r="F168" s="1"/>
      <c r="G168" s="38"/>
      <c r="H168" s="38"/>
      <c r="I168" s="46"/>
      <c r="J168" s="46"/>
      <c r="K168" s="46"/>
      <c r="L168" s="30"/>
      <c r="M168" s="30"/>
      <c r="N168" s="47"/>
      <c r="O168" s="47"/>
      <c r="P168" s="47"/>
      <c r="Q168" s="47"/>
      <c r="R168" s="47"/>
    </row>
    <row r="169" spans="2:18" s="2" customFormat="1" ht="11.25">
      <c r="B169" s="52"/>
      <c r="E169" s="1"/>
      <c r="F169" s="1"/>
      <c r="G169" s="38"/>
      <c r="H169" s="38"/>
      <c r="I169" s="46"/>
      <c r="J169" s="46"/>
      <c r="K169" s="46"/>
      <c r="L169" s="30"/>
      <c r="M169" s="30"/>
      <c r="N169" s="47"/>
      <c r="O169" s="47"/>
      <c r="P169" s="47"/>
      <c r="Q169" s="47"/>
      <c r="R169" s="47"/>
    </row>
    <row r="170" spans="2:18" s="2" customFormat="1" ht="11.25">
      <c r="B170" s="52"/>
      <c r="E170" s="1"/>
      <c r="F170" s="1"/>
      <c r="G170" s="38"/>
      <c r="H170" s="38"/>
      <c r="I170" s="46"/>
      <c r="J170" s="46"/>
      <c r="K170" s="46"/>
      <c r="L170" s="30"/>
      <c r="M170" s="30"/>
      <c r="N170" s="47"/>
      <c r="O170" s="47"/>
      <c r="P170" s="47"/>
      <c r="Q170" s="47"/>
      <c r="R170" s="47"/>
    </row>
    <row r="171" spans="2:18" s="2" customFormat="1" ht="11.25">
      <c r="B171" s="52"/>
      <c r="E171" s="1"/>
      <c r="F171" s="1"/>
      <c r="G171" s="38"/>
      <c r="H171" s="38"/>
      <c r="I171" s="46"/>
      <c r="J171" s="46"/>
      <c r="K171" s="46"/>
      <c r="L171" s="30"/>
      <c r="M171" s="30"/>
      <c r="N171" s="47"/>
      <c r="O171" s="47"/>
      <c r="P171" s="47"/>
      <c r="Q171" s="47"/>
      <c r="R171" s="47"/>
    </row>
    <row r="172" spans="2:18" s="2" customFormat="1" ht="11.25">
      <c r="B172" s="52"/>
      <c r="E172" s="1"/>
      <c r="F172" s="1"/>
      <c r="G172" s="38"/>
      <c r="H172" s="38"/>
      <c r="I172" s="46"/>
      <c r="J172" s="46"/>
      <c r="K172" s="46"/>
      <c r="L172" s="30"/>
      <c r="M172" s="30"/>
      <c r="N172" s="47"/>
      <c r="O172" s="47"/>
      <c r="P172" s="47"/>
      <c r="Q172" s="47"/>
      <c r="R172" s="47"/>
    </row>
    <row r="173" spans="2:18" s="2" customFormat="1" ht="11.25">
      <c r="B173" s="52"/>
      <c r="E173" s="1"/>
      <c r="F173" s="1"/>
      <c r="G173" s="38"/>
      <c r="H173" s="38"/>
      <c r="I173" s="46"/>
      <c r="J173" s="46"/>
      <c r="K173" s="46"/>
      <c r="L173" s="30"/>
      <c r="M173" s="30"/>
      <c r="N173" s="47"/>
      <c r="O173" s="47"/>
      <c r="P173" s="47"/>
      <c r="Q173" s="47"/>
      <c r="R173" s="47"/>
    </row>
    <row r="174" spans="2:18" s="2" customFormat="1" ht="11.25">
      <c r="B174" s="52"/>
      <c r="E174" s="1"/>
      <c r="F174" s="1"/>
      <c r="G174" s="38"/>
      <c r="H174" s="38"/>
      <c r="I174" s="46"/>
      <c r="J174" s="46"/>
      <c r="K174" s="46"/>
      <c r="L174" s="30"/>
      <c r="M174" s="30"/>
      <c r="N174" s="47"/>
      <c r="O174" s="47"/>
      <c r="P174" s="47"/>
      <c r="Q174" s="47"/>
      <c r="R174" s="47"/>
    </row>
    <row r="175" spans="2:18" s="2" customFormat="1" ht="11.25">
      <c r="B175" s="52"/>
      <c r="E175" s="1"/>
      <c r="F175" s="1"/>
      <c r="G175" s="38"/>
      <c r="H175" s="38"/>
      <c r="I175" s="46"/>
      <c r="J175" s="46"/>
      <c r="K175" s="46"/>
      <c r="L175" s="30"/>
      <c r="M175" s="30"/>
      <c r="N175" s="47"/>
      <c r="O175" s="47"/>
      <c r="P175" s="47"/>
      <c r="Q175" s="47"/>
      <c r="R175" s="47"/>
    </row>
    <row r="176" spans="2:18" s="2" customFormat="1" ht="11.25">
      <c r="B176" s="52"/>
      <c r="E176" s="1"/>
      <c r="F176" s="1"/>
      <c r="G176" s="38"/>
      <c r="H176" s="38"/>
      <c r="I176" s="46"/>
      <c r="J176" s="46"/>
      <c r="K176" s="46"/>
      <c r="L176" s="30"/>
      <c r="M176" s="30"/>
      <c r="N176" s="47"/>
      <c r="O176" s="47"/>
      <c r="P176" s="47"/>
      <c r="Q176" s="47"/>
      <c r="R176" s="47"/>
    </row>
    <row r="177" spans="2:18" s="2" customFormat="1" ht="11.25">
      <c r="B177" s="52"/>
      <c r="E177" s="1"/>
      <c r="F177" s="1"/>
      <c r="G177" s="38"/>
      <c r="H177" s="38"/>
      <c r="I177" s="46"/>
      <c r="J177" s="46"/>
      <c r="K177" s="46"/>
      <c r="L177" s="30"/>
      <c r="M177" s="30"/>
      <c r="N177" s="47"/>
      <c r="O177" s="47"/>
      <c r="P177" s="47"/>
      <c r="Q177" s="47"/>
      <c r="R177" s="47"/>
    </row>
    <row r="178" spans="2:18" s="2" customFormat="1" ht="11.25">
      <c r="B178" s="52"/>
      <c r="E178" s="1"/>
      <c r="F178" s="1"/>
      <c r="G178" s="38"/>
      <c r="H178" s="38"/>
      <c r="I178" s="46"/>
      <c r="J178" s="46"/>
      <c r="K178" s="46"/>
      <c r="L178" s="30"/>
      <c r="M178" s="30"/>
      <c r="N178" s="47"/>
      <c r="O178" s="47"/>
      <c r="P178" s="47"/>
      <c r="Q178" s="47"/>
      <c r="R178" s="47"/>
    </row>
    <row r="179" spans="2:18" s="2" customFormat="1" ht="11.25">
      <c r="B179" s="52"/>
      <c r="E179" s="1"/>
      <c r="F179" s="1"/>
      <c r="G179" s="38"/>
      <c r="H179" s="38"/>
      <c r="I179" s="46"/>
      <c r="J179" s="46"/>
      <c r="K179" s="46"/>
      <c r="L179" s="30"/>
      <c r="M179" s="30"/>
      <c r="N179" s="47"/>
      <c r="O179" s="47"/>
      <c r="P179" s="47"/>
      <c r="Q179" s="47"/>
      <c r="R179" s="47"/>
    </row>
    <row r="180" spans="2:18" s="2" customFormat="1" ht="11.25">
      <c r="B180" s="52"/>
      <c r="E180" s="1"/>
      <c r="F180" s="1"/>
      <c r="G180" s="38"/>
      <c r="H180" s="38"/>
      <c r="I180" s="46"/>
      <c r="J180" s="46"/>
      <c r="K180" s="46"/>
      <c r="L180" s="30"/>
      <c r="M180" s="30"/>
      <c r="N180" s="47"/>
      <c r="O180" s="47"/>
      <c r="P180" s="47"/>
      <c r="Q180" s="47"/>
      <c r="R180" s="47"/>
    </row>
    <row r="181" spans="2:18" s="2" customFormat="1" ht="11.25">
      <c r="B181" s="52"/>
      <c r="E181" s="1"/>
      <c r="F181" s="1"/>
      <c r="G181" s="38"/>
      <c r="H181" s="38"/>
      <c r="I181" s="46"/>
      <c r="J181" s="46"/>
      <c r="K181" s="46"/>
      <c r="L181" s="30"/>
      <c r="M181" s="30"/>
      <c r="N181" s="47"/>
      <c r="O181" s="47"/>
      <c r="P181" s="47"/>
      <c r="Q181" s="47"/>
      <c r="R181" s="47"/>
    </row>
    <row r="182" spans="2:18" s="2" customFormat="1" ht="11.25">
      <c r="B182" s="52"/>
      <c r="E182" s="1"/>
      <c r="F182" s="1"/>
      <c r="G182" s="38"/>
      <c r="H182" s="38"/>
      <c r="I182" s="46"/>
      <c r="J182" s="46"/>
      <c r="K182" s="46"/>
      <c r="L182" s="30"/>
      <c r="M182" s="30"/>
      <c r="N182" s="47"/>
      <c r="O182" s="47"/>
      <c r="P182" s="47"/>
      <c r="Q182" s="47"/>
      <c r="R182" s="47"/>
    </row>
    <row r="183" spans="2:18" s="2" customFormat="1" ht="11.25">
      <c r="B183" s="52"/>
      <c r="E183" s="1"/>
      <c r="F183" s="1"/>
      <c r="G183" s="38"/>
      <c r="H183" s="38"/>
      <c r="I183" s="46"/>
      <c r="J183" s="46"/>
      <c r="K183" s="46"/>
      <c r="L183" s="30"/>
      <c r="M183" s="30"/>
      <c r="N183" s="47"/>
      <c r="O183" s="47"/>
      <c r="P183" s="47"/>
      <c r="Q183" s="47"/>
      <c r="R183" s="47"/>
    </row>
    <row r="184" spans="2:18" s="2" customFormat="1" ht="11.25">
      <c r="B184" s="52"/>
      <c r="E184" s="1"/>
      <c r="F184" s="1"/>
      <c r="G184" s="38"/>
      <c r="H184" s="38"/>
      <c r="I184" s="46"/>
      <c r="J184" s="46"/>
      <c r="K184" s="46"/>
      <c r="L184" s="30"/>
      <c r="M184" s="30"/>
      <c r="N184" s="47"/>
      <c r="O184" s="47"/>
      <c r="P184" s="47"/>
      <c r="Q184" s="47"/>
      <c r="R184" s="47"/>
    </row>
    <row r="185" spans="2:18" s="2" customFormat="1" ht="11.25">
      <c r="B185" s="52"/>
      <c r="E185" s="1"/>
      <c r="F185" s="1"/>
      <c r="G185" s="38"/>
      <c r="H185" s="38"/>
      <c r="I185" s="46"/>
      <c r="J185" s="46"/>
      <c r="K185" s="46"/>
      <c r="L185" s="30"/>
      <c r="M185" s="30"/>
      <c r="N185" s="47"/>
      <c r="O185" s="47"/>
      <c r="P185" s="47"/>
      <c r="Q185" s="47"/>
      <c r="R185" s="47"/>
    </row>
    <row r="186" spans="2:18" s="2" customFormat="1" ht="11.25">
      <c r="B186" s="52"/>
      <c r="E186" s="1"/>
      <c r="F186" s="1"/>
      <c r="G186" s="38"/>
      <c r="H186" s="38"/>
      <c r="I186" s="46"/>
      <c r="J186" s="46"/>
      <c r="K186" s="46"/>
      <c r="L186" s="30"/>
      <c r="M186" s="30"/>
      <c r="N186" s="47"/>
      <c r="O186" s="47"/>
      <c r="P186" s="47"/>
      <c r="Q186" s="47"/>
      <c r="R186" s="47"/>
    </row>
    <row r="187" spans="2:18" s="2" customFormat="1" ht="11.25">
      <c r="B187" s="52"/>
      <c r="E187" s="1"/>
      <c r="F187" s="1"/>
      <c r="G187" s="38"/>
      <c r="H187" s="38"/>
      <c r="I187" s="46"/>
      <c r="J187" s="46"/>
      <c r="K187" s="46"/>
      <c r="L187" s="30"/>
      <c r="M187" s="30"/>
      <c r="N187" s="47"/>
      <c r="O187" s="47"/>
      <c r="P187" s="47"/>
      <c r="Q187" s="47"/>
      <c r="R187" s="47"/>
    </row>
    <row r="188" spans="2:18" s="2" customFormat="1" ht="11.25">
      <c r="B188" s="52"/>
      <c r="E188" s="1"/>
      <c r="F188" s="1"/>
      <c r="G188" s="38"/>
      <c r="H188" s="38"/>
      <c r="I188" s="46"/>
      <c r="J188" s="46"/>
      <c r="K188" s="46"/>
      <c r="L188" s="30"/>
      <c r="M188" s="30"/>
      <c r="N188" s="47"/>
      <c r="O188" s="47"/>
      <c r="P188" s="47"/>
      <c r="Q188" s="47"/>
      <c r="R188" s="47"/>
    </row>
    <row r="189" spans="2:18" s="2" customFormat="1" ht="11.25">
      <c r="B189" s="52"/>
      <c r="E189" s="1"/>
      <c r="F189" s="1"/>
      <c r="G189" s="38"/>
      <c r="H189" s="38"/>
      <c r="I189" s="46"/>
      <c r="J189" s="46"/>
      <c r="K189" s="46"/>
      <c r="L189" s="30"/>
      <c r="M189" s="30"/>
      <c r="N189" s="47"/>
      <c r="O189" s="47"/>
      <c r="P189" s="47"/>
      <c r="Q189" s="47"/>
      <c r="R189" s="47"/>
    </row>
    <row r="190" spans="2:18" s="2" customFormat="1" ht="11.25">
      <c r="B190" s="52"/>
      <c r="E190" s="1"/>
      <c r="F190" s="1"/>
      <c r="G190" s="38"/>
      <c r="H190" s="38"/>
      <c r="I190" s="46"/>
      <c r="J190" s="46"/>
      <c r="K190" s="46"/>
      <c r="L190" s="30"/>
      <c r="M190" s="30"/>
      <c r="N190" s="47"/>
      <c r="O190" s="47"/>
      <c r="P190" s="47"/>
      <c r="Q190" s="47"/>
      <c r="R190" s="47"/>
    </row>
    <row r="191" spans="2:18" s="2" customFormat="1" ht="11.25">
      <c r="B191" s="52"/>
      <c r="E191" s="1"/>
      <c r="F191" s="1"/>
      <c r="G191" s="38"/>
      <c r="H191" s="38"/>
      <c r="I191" s="46"/>
      <c r="J191" s="46"/>
      <c r="K191" s="46"/>
      <c r="L191" s="30"/>
      <c r="M191" s="30"/>
      <c r="N191" s="47"/>
      <c r="O191" s="47"/>
      <c r="P191" s="47"/>
      <c r="Q191" s="47"/>
      <c r="R191" s="47"/>
    </row>
    <row r="192" spans="2:18" s="2" customFormat="1" ht="11.25">
      <c r="B192" s="52"/>
      <c r="E192" s="1"/>
      <c r="F192" s="1"/>
      <c r="G192" s="38"/>
      <c r="H192" s="38"/>
      <c r="I192" s="46"/>
      <c r="J192" s="46"/>
      <c r="K192" s="46"/>
      <c r="L192" s="30"/>
      <c r="M192" s="30"/>
      <c r="N192" s="47"/>
      <c r="O192" s="47"/>
      <c r="P192" s="47"/>
      <c r="Q192" s="47"/>
      <c r="R192" s="47"/>
    </row>
    <row r="193" spans="2:18" s="2" customFormat="1" ht="11.25">
      <c r="B193" s="52"/>
      <c r="E193" s="1"/>
      <c r="F193" s="1"/>
      <c r="G193" s="38"/>
      <c r="H193" s="38"/>
      <c r="I193" s="46"/>
      <c r="J193" s="46"/>
      <c r="K193" s="46"/>
      <c r="L193" s="30"/>
      <c r="M193" s="30"/>
      <c r="N193" s="47"/>
      <c r="O193" s="47"/>
      <c r="P193" s="47"/>
      <c r="Q193" s="47"/>
      <c r="R193" s="47"/>
    </row>
    <row r="194" spans="2:18" s="2" customFormat="1" ht="11.25">
      <c r="B194" s="52"/>
      <c r="E194" s="1"/>
      <c r="F194" s="1"/>
      <c r="G194" s="38"/>
      <c r="H194" s="38"/>
      <c r="I194" s="46"/>
      <c r="J194" s="46"/>
      <c r="K194" s="46"/>
      <c r="L194" s="30"/>
      <c r="M194" s="30"/>
      <c r="N194" s="47"/>
      <c r="O194" s="47"/>
      <c r="P194" s="47"/>
      <c r="Q194" s="47"/>
      <c r="R194" s="47"/>
    </row>
    <row r="195" spans="2:18" s="2" customFormat="1" ht="11.25">
      <c r="B195" s="52"/>
      <c r="E195" s="1"/>
      <c r="F195" s="1"/>
      <c r="G195" s="38"/>
      <c r="H195" s="38"/>
      <c r="I195" s="46"/>
      <c r="J195" s="46"/>
      <c r="K195" s="46"/>
      <c r="L195" s="30"/>
      <c r="M195" s="30"/>
      <c r="N195" s="47"/>
      <c r="O195" s="47"/>
      <c r="P195" s="47"/>
      <c r="Q195" s="47"/>
      <c r="R195" s="47"/>
    </row>
    <row r="196" spans="2:18" s="2" customFormat="1" ht="11.25">
      <c r="B196" s="52"/>
      <c r="E196" s="1"/>
      <c r="F196" s="1"/>
      <c r="G196" s="38"/>
      <c r="H196" s="38"/>
      <c r="I196" s="46"/>
      <c r="J196" s="46"/>
      <c r="K196" s="46"/>
      <c r="L196" s="30"/>
      <c r="M196" s="30"/>
      <c r="N196" s="47"/>
      <c r="O196" s="47"/>
      <c r="P196" s="47"/>
      <c r="Q196" s="47"/>
      <c r="R196" s="47"/>
    </row>
    <row r="197" spans="2:18" s="2" customFormat="1" ht="11.25">
      <c r="B197" s="52"/>
      <c r="E197" s="1"/>
      <c r="F197" s="1"/>
      <c r="G197" s="38"/>
      <c r="H197" s="38"/>
      <c r="I197" s="46"/>
      <c r="J197" s="46"/>
      <c r="K197" s="46"/>
      <c r="L197" s="30"/>
      <c r="M197" s="30"/>
      <c r="N197" s="47"/>
      <c r="O197" s="47"/>
      <c r="P197" s="47"/>
      <c r="Q197" s="47"/>
      <c r="R197" s="47"/>
    </row>
    <row r="198" spans="2:18" s="2" customFormat="1" ht="11.25">
      <c r="B198" s="52"/>
      <c r="E198" s="1"/>
      <c r="F198" s="1"/>
      <c r="G198" s="38"/>
      <c r="H198" s="38"/>
      <c r="I198" s="46"/>
      <c r="J198" s="46"/>
      <c r="K198" s="46"/>
      <c r="L198" s="30"/>
      <c r="M198" s="30"/>
      <c r="N198" s="47"/>
      <c r="O198" s="47"/>
      <c r="P198" s="47"/>
      <c r="Q198" s="47"/>
      <c r="R198" s="47"/>
    </row>
    <row r="199" spans="2:18" s="2" customFormat="1" ht="11.25">
      <c r="B199" s="52"/>
      <c r="E199" s="1"/>
      <c r="F199" s="1"/>
      <c r="G199" s="38"/>
      <c r="H199" s="38"/>
      <c r="I199" s="46"/>
      <c r="J199" s="46"/>
      <c r="K199" s="46"/>
      <c r="L199" s="30"/>
      <c r="M199" s="30"/>
      <c r="N199" s="47"/>
      <c r="O199" s="47"/>
      <c r="P199" s="47"/>
      <c r="Q199" s="47"/>
      <c r="R199" s="47"/>
    </row>
    <row r="200" spans="2:18" s="2" customFormat="1" ht="11.25">
      <c r="B200" s="52"/>
      <c r="E200" s="1"/>
      <c r="F200" s="1"/>
      <c r="G200" s="38"/>
      <c r="H200" s="38"/>
      <c r="I200" s="46"/>
      <c r="J200" s="46"/>
      <c r="K200" s="46"/>
      <c r="L200" s="30"/>
      <c r="M200" s="30"/>
      <c r="N200" s="47"/>
      <c r="O200" s="47"/>
      <c r="P200" s="47"/>
      <c r="Q200" s="47"/>
      <c r="R200" s="47"/>
    </row>
    <row r="201" spans="2:18" s="2" customFormat="1" ht="11.25">
      <c r="B201" s="52"/>
      <c r="E201" s="1"/>
      <c r="F201" s="1"/>
      <c r="G201" s="38"/>
      <c r="H201" s="38"/>
      <c r="I201" s="46"/>
      <c r="J201" s="46"/>
      <c r="K201" s="46"/>
      <c r="L201" s="30"/>
      <c r="M201" s="30"/>
      <c r="N201" s="47"/>
      <c r="O201" s="47"/>
      <c r="P201" s="47"/>
      <c r="Q201" s="47"/>
      <c r="R201" s="47"/>
    </row>
    <row r="202" spans="2:18" s="2" customFormat="1" ht="11.25">
      <c r="B202" s="52"/>
      <c r="E202" s="1"/>
      <c r="F202" s="1"/>
      <c r="G202" s="38"/>
      <c r="H202" s="38"/>
      <c r="I202" s="46"/>
      <c r="J202" s="46"/>
      <c r="K202" s="46"/>
      <c r="L202" s="30"/>
      <c r="M202" s="30"/>
      <c r="N202" s="47"/>
      <c r="O202" s="47"/>
      <c r="P202" s="47"/>
      <c r="Q202" s="47"/>
      <c r="R202" s="47"/>
    </row>
    <row r="203" spans="2:18" s="2" customFormat="1" ht="11.25">
      <c r="B203" s="52"/>
      <c r="E203" s="1"/>
      <c r="F203" s="1"/>
      <c r="G203" s="38"/>
      <c r="H203" s="38"/>
      <c r="I203" s="46"/>
      <c r="J203" s="46"/>
      <c r="K203" s="46"/>
      <c r="L203" s="30"/>
      <c r="M203" s="30"/>
      <c r="N203" s="47"/>
      <c r="O203" s="47"/>
      <c r="P203" s="47"/>
      <c r="Q203" s="47"/>
      <c r="R203" s="47"/>
    </row>
    <row r="204" spans="2:18" s="2" customFormat="1" ht="11.25">
      <c r="B204" s="52"/>
      <c r="E204" s="1"/>
      <c r="F204" s="1"/>
      <c r="G204" s="38"/>
      <c r="H204" s="38"/>
      <c r="I204" s="46"/>
      <c r="J204" s="46"/>
      <c r="K204" s="46"/>
      <c r="L204" s="30"/>
      <c r="M204" s="30"/>
      <c r="N204" s="47"/>
      <c r="O204" s="47"/>
      <c r="P204" s="47"/>
      <c r="Q204" s="47"/>
      <c r="R204" s="47"/>
    </row>
    <row r="205" spans="2:18" s="2" customFormat="1" ht="11.25">
      <c r="B205" s="52"/>
      <c r="E205" s="1"/>
      <c r="F205" s="1"/>
      <c r="G205" s="38"/>
      <c r="H205" s="38"/>
      <c r="I205" s="46"/>
      <c r="J205" s="46"/>
      <c r="K205" s="46"/>
      <c r="L205" s="30"/>
      <c r="M205" s="30"/>
      <c r="N205" s="47"/>
      <c r="O205" s="47"/>
      <c r="P205" s="47"/>
      <c r="Q205" s="47"/>
      <c r="R205" s="47"/>
    </row>
    <row r="206" spans="2:18" s="2" customFormat="1" ht="11.25">
      <c r="B206" s="52"/>
      <c r="E206" s="1"/>
      <c r="F206" s="1"/>
      <c r="G206" s="38"/>
      <c r="H206" s="38"/>
      <c r="I206" s="46"/>
      <c r="J206" s="46"/>
      <c r="K206" s="46"/>
      <c r="L206" s="30"/>
      <c r="M206" s="30"/>
      <c r="N206" s="47"/>
      <c r="O206" s="47"/>
      <c r="P206" s="47"/>
      <c r="Q206" s="47"/>
      <c r="R206" s="47"/>
    </row>
    <row r="207" spans="2:18" s="2" customFormat="1" ht="11.25">
      <c r="B207" s="52"/>
      <c r="E207" s="1"/>
      <c r="F207" s="1"/>
      <c r="G207" s="38"/>
      <c r="H207" s="38"/>
      <c r="I207" s="46"/>
      <c r="J207" s="46"/>
      <c r="K207" s="46"/>
      <c r="L207" s="30"/>
      <c r="M207" s="30"/>
      <c r="N207" s="47"/>
      <c r="O207" s="47"/>
      <c r="P207" s="47"/>
      <c r="Q207" s="47"/>
      <c r="R207" s="47"/>
    </row>
    <row r="208" spans="2:18" s="2" customFormat="1" ht="11.25">
      <c r="B208" s="52"/>
      <c r="E208" s="1"/>
      <c r="F208" s="1"/>
      <c r="G208" s="38"/>
      <c r="H208" s="38"/>
      <c r="I208" s="46"/>
      <c r="J208" s="46"/>
      <c r="K208" s="46"/>
      <c r="L208" s="30"/>
      <c r="M208" s="30"/>
      <c r="N208" s="47"/>
      <c r="O208" s="47"/>
      <c r="P208" s="47"/>
      <c r="Q208" s="47"/>
      <c r="R208" s="47"/>
    </row>
    <row r="209" spans="2:18" s="2" customFormat="1" ht="11.25">
      <c r="B209" s="52"/>
      <c r="E209" s="1"/>
      <c r="F209" s="1"/>
      <c r="G209" s="38"/>
      <c r="H209" s="38"/>
      <c r="I209" s="46"/>
      <c r="J209" s="46"/>
      <c r="K209" s="46"/>
      <c r="L209" s="30"/>
      <c r="M209" s="30"/>
      <c r="N209" s="47"/>
      <c r="O209" s="47"/>
      <c r="P209" s="47"/>
      <c r="Q209" s="47"/>
      <c r="R209" s="47"/>
    </row>
    <row r="210" spans="2:18" s="2" customFormat="1" ht="11.25">
      <c r="B210" s="52"/>
      <c r="E210" s="1"/>
      <c r="F210" s="1"/>
      <c r="G210" s="38"/>
      <c r="H210" s="38"/>
      <c r="I210" s="46"/>
      <c r="J210" s="46"/>
      <c r="K210" s="46"/>
      <c r="L210" s="30"/>
      <c r="M210" s="30"/>
      <c r="N210" s="47"/>
      <c r="O210" s="47"/>
      <c r="P210" s="47"/>
      <c r="Q210" s="47"/>
      <c r="R210" s="47"/>
    </row>
    <row r="211" spans="2:18" s="2" customFormat="1" ht="11.25">
      <c r="B211" s="52"/>
      <c r="E211" s="1"/>
      <c r="F211" s="1"/>
      <c r="G211" s="38"/>
      <c r="H211" s="38"/>
      <c r="I211" s="46"/>
      <c r="J211" s="46"/>
      <c r="K211" s="46"/>
      <c r="L211" s="30"/>
      <c r="M211" s="30"/>
      <c r="N211" s="47"/>
      <c r="O211" s="47"/>
      <c r="P211" s="47"/>
      <c r="Q211" s="47"/>
      <c r="R211" s="47"/>
    </row>
    <row r="212" spans="2:18" s="2" customFormat="1" ht="11.25">
      <c r="B212" s="52"/>
      <c r="E212" s="1"/>
      <c r="F212" s="1"/>
      <c r="G212" s="38"/>
      <c r="H212" s="38"/>
      <c r="I212" s="46"/>
      <c r="J212" s="46"/>
      <c r="K212" s="46"/>
      <c r="L212" s="30"/>
      <c r="M212" s="30"/>
      <c r="N212" s="47"/>
      <c r="O212" s="47"/>
      <c r="P212" s="47"/>
      <c r="Q212" s="47"/>
      <c r="R212" s="47"/>
    </row>
    <row r="213" spans="2:18" s="2" customFormat="1" ht="11.25">
      <c r="B213" s="52"/>
      <c r="E213" s="1"/>
      <c r="F213" s="1"/>
      <c r="G213" s="38"/>
      <c r="H213" s="38"/>
      <c r="I213" s="46"/>
      <c r="J213" s="46"/>
      <c r="K213" s="46"/>
      <c r="L213" s="30"/>
      <c r="M213" s="30"/>
      <c r="N213" s="47"/>
      <c r="O213" s="47"/>
      <c r="P213" s="47"/>
      <c r="Q213" s="47"/>
      <c r="R213" s="47"/>
    </row>
    <row r="214" spans="2:18" s="2" customFormat="1" ht="11.25">
      <c r="B214" s="52"/>
      <c r="E214" s="1"/>
      <c r="F214" s="1"/>
      <c r="G214" s="38"/>
      <c r="H214" s="38"/>
      <c r="I214" s="46"/>
      <c r="J214" s="46"/>
      <c r="K214" s="46"/>
      <c r="L214" s="30"/>
      <c r="M214" s="30"/>
      <c r="N214" s="47"/>
      <c r="O214" s="47"/>
      <c r="P214" s="47"/>
      <c r="Q214" s="47"/>
      <c r="R214" s="47"/>
    </row>
    <row r="215" spans="2:18" s="2" customFormat="1" ht="11.25">
      <c r="B215" s="52"/>
      <c r="E215" s="1"/>
      <c r="F215" s="1"/>
      <c r="G215" s="38"/>
      <c r="H215" s="38"/>
      <c r="I215" s="46"/>
      <c r="J215" s="46"/>
      <c r="K215" s="46"/>
      <c r="L215" s="30"/>
      <c r="M215" s="30"/>
      <c r="N215" s="47"/>
      <c r="O215" s="47"/>
      <c r="P215" s="47"/>
      <c r="Q215" s="47"/>
      <c r="R215" s="47"/>
    </row>
    <row r="216" spans="2:18" s="2" customFormat="1" ht="11.25">
      <c r="B216" s="52"/>
      <c r="E216" s="1"/>
      <c r="F216" s="1"/>
      <c r="G216" s="38"/>
      <c r="H216" s="38"/>
      <c r="I216" s="46"/>
      <c r="J216" s="46"/>
      <c r="K216" s="46"/>
      <c r="L216" s="30"/>
      <c r="M216" s="30"/>
      <c r="N216" s="47"/>
      <c r="O216" s="47"/>
      <c r="P216" s="47"/>
      <c r="Q216" s="47"/>
      <c r="R216" s="47"/>
    </row>
    <row r="217" spans="2:18" s="2" customFormat="1" ht="11.25">
      <c r="B217" s="52"/>
      <c r="E217" s="1"/>
      <c r="F217" s="1"/>
      <c r="G217" s="38"/>
      <c r="H217" s="38"/>
      <c r="I217" s="46"/>
      <c r="J217" s="46"/>
      <c r="K217" s="46"/>
      <c r="L217" s="30"/>
      <c r="M217" s="30"/>
      <c r="N217" s="47"/>
      <c r="O217" s="47"/>
      <c r="P217" s="47"/>
      <c r="Q217" s="47"/>
      <c r="R217" s="47"/>
    </row>
    <row r="218" spans="2:18" s="2" customFormat="1" ht="11.25">
      <c r="B218" s="52"/>
      <c r="E218" s="1"/>
      <c r="F218" s="1"/>
      <c r="G218" s="38"/>
      <c r="H218" s="38"/>
      <c r="I218" s="46"/>
      <c r="J218" s="46"/>
      <c r="K218" s="46"/>
      <c r="L218" s="30"/>
      <c r="M218" s="30"/>
      <c r="N218" s="47"/>
      <c r="O218" s="47"/>
      <c r="P218" s="47"/>
      <c r="Q218" s="47"/>
      <c r="R218" s="47"/>
    </row>
    <row r="219" spans="2:18" s="2" customFormat="1" ht="11.25">
      <c r="B219" s="52"/>
      <c r="E219" s="1"/>
      <c r="F219" s="1"/>
      <c r="G219" s="38"/>
      <c r="H219" s="38"/>
      <c r="I219" s="46"/>
      <c r="J219" s="46"/>
      <c r="K219" s="46"/>
      <c r="L219" s="30"/>
      <c r="M219" s="30"/>
      <c r="N219" s="47"/>
      <c r="O219" s="47"/>
      <c r="P219" s="47"/>
      <c r="Q219" s="47"/>
      <c r="R219" s="47"/>
    </row>
    <row r="220" spans="2:18" s="2" customFormat="1" ht="11.25">
      <c r="B220" s="52"/>
      <c r="E220" s="1"/>
      <c r="F220" s="1"/>
      <c r="G220" s="38"/>
      <c r="H220" s="38"/>
      <c r="I220" s="46"/>
      <c r="J220" s="46"/>
      <c r="K220" s="46"/>
      <c r="L220" s="30"/>
      <c r="M220" s="30"/>
      <c r="N220" s="47"/>
      <c r="O220" s="47"/>
      <c r="P220" s="47"/>
      <c r="Q220" s="47"/>
      <c r="R220" s="47"/>
    </row>
    <row r="221" spans="2:18" s="2" customFormat="1" ht="11.25">
      <c r="B221" s="52"/>
      <c r="E221" s="1"/>
      <c r="F221" s="1"/>
      <c r="G221" s="38"/>
      <c r="H221" s="38"/>
      <c r="I221" s="46"/>
      <c r="J221" s="46"/>
      <c r="K221" s="46"/>
      <c r="L221" s="30"/>
      <c r="M221" s="30"/>
      <c r="N221" s="47"/>
      <c r="O221" s="47"/>
      <c r="P221" s="47"/>
      <c r="Q221" s="47"/>
      <c r="R221" s="47"/>
    </row>
    <row r="222" spans="2:18" s="2" customFormat="1" ht="11.25">
      <c r="B222" s="52"/>
      <c r="E222" s="1"/>
      <c r="F222" s="1"/>
      <c r="G222" s="38"/>
      <c r="H222" s="38"/>
      <c r="I222" s="46"/>
      <c r="J222" s="46"/>
      <c r="K222" s="46"/>
      <c r="L222" s="30"/>
      <c r="M222" s="30"/>
      <c r="N222" s="47"/>
      <c r="O222" s="47"/>
      <c r="P222" s="47"/>
      <c r="Q222" s="47"/>
      <c r="R222" s="47"/>
    </row>
    <row r="223" spans="2:18" s="2" customFormat="1" ht="11.25">
      <c r="B223" s="52"/>
      <c r="E223" s="1"/>
      <c r="F223" s="1"/>
      <c r="G223" s="38"/>
      <c r="H223" s="38"/>
      <c r="I223" s="46"/>
      <c r="J223" s="46"/>
      <c r="K223" s="46"/>
      <c r="L223" s="30"/>
      <c r="M223" s="30"/>
      <c r="N223" s="47"/>
      <c r="O223" s="47"/>
      <c r="P223" s="47"/>
      <c r="Q223" s="47"/>
      <c r="R223" s="47"/>
    </row>
    <row r="224" spans="2:18" s="2" customFormat="1" ht="11.25">
      <c r="B224" s="52"/>
      <c r="E224" s="1"/>
      <c r="F224" s="1"/>
      <c r="G224" s="38"/>
      <c r="H224" s="38"/>
      <c r="I224" s="46"/>
      <c r="J224" s="46"/>
      <c r="K224" s="46"/>
      <c r="L224" s="30"/>
      <c r="M224" s="30"/>
      <c r="N224" s="47"/>
      <c r="O224" s="47"/>
      <c r="P224" s="47"/>
      <c r="Q224" s="47"/>
      <c r="R224" s="47"/>
    </row>
    <row r="225" spans="2:18" s="2" customFormat="1" ht="11.25">
      <c r="B225" s="52"/>
      <c r="E225" s="1"/>
      <c r="F225" s="1"/>
      <c r="G225" s="38"/>
      <c r="H225" s="38"/>
      <c r="I225" s="46"/>
      <c r="J225" s="46"/>
      <c r="K225" s="46"/>
      <c r="L225" s="30"/>
      <c r="M225" s="30"/>
      <c r="N225" s="47"/>
      <c r="O225" s="47"/>
      <c r="P225" s="47"/>
      <c r="Q225" s="47"/>
      <c r="R225" s="47"/>
    </row>
    <row r="226" spans="2:18" s="2" customFormat="1" ht="11.25">
      <c r="B226" s="52"/>
      <c r="E226" s="1"/>
      <c r="F226" s="1"/>
      <c r="G226" s="38"/>
      <c r="H226" s="38"/>
      <c r="I226" s="46"/>
      <c r="J226" s="46"/>
      <c r="K226" s="46"/>
      <c r="L226" s="30"/>
      <c r="M226" s="30"/>
      <c r="N226" s="47"/>
      <c r="O226" s="47"/>
      <c r="P226" s="47"/>
      <c r="Q226" s="47"/>
      <c r="R226" s="47"/>
    </row>
    <row r="227" spans="2:18" s="2" customFormat="1" ht="11.25">
      <c r="B227" s="52"/>
      <c r="E227" s="1"/>
      <c r="F227" s="1"/>
      <c r="G227" s="38"/>
      <c r="H227" s="38"/>
      <c r="I227" s="46"/>
      <c r="J227" s="46"/>
      <c r="K227" s="46"/>
      <c r="L227" s="30"/>
      <c r="M227" s="30"/>
      <c r="N227" s="47"/>
      <c r="O227" s="47"/>
      <c r="P227" s="47"/>
      <c r="Q227" s="47"/>
      <c r="R227" s="47"/>
    </row>
    <row r="228" spans="2:18" s="2" customFormat="1" ht="11.25">
      <c r="B228" s="52"/>
      <c r="E228" s="1"/>
      <c r="F228" s="1"/>
      <c r="G228" s="38"/>
      <c r="H228" s="38"/>
      <c r="I228" s="46"/>
      <c r="J228" s="46"/>
      <c r="K228" s="46"/>
      <c r="L228" s="30"/>
      <c r="M228" s="30"/>
      <c r="N228" s="47"/>
      <c r="O228" s="47"/>
      <c r="P228" s="47"/>
      <c r="Q228" s="47"/>
      <c r="R228" s="47"/>
    </row>
    <row r="229" spans="2:18" s="2" customFormat="1" ht="11.25">
      <c r="B229" s="52"/>
      <c r="E229" s="1"/>
      <c r="F229" s="1"/>
      <c r="G229" s="38"/>
      <c r="H229" s="38"/>
      <c r="I229" s="46"/>
      <c r="J229" s="46"/>
      <c r="K229" s="46"/>
      <c r="L229" s="30"/>
      <c r="M229" s="30"/>
      <c r="N229" s="47"/>
      <c r="O229" s="47"/>
      <c r="P229" s="47"/>
      <c r="Q229" s="47"/>
      <c r="R229" s="47"/>
    </row>
    <row r="230" spans="2:18" s="2" customFormat="1" ht="11.25">
      <c r="B230" s="52"/>
      <c r="E230" s="1"/>
      <c r="F230" s="1"/>
      <c r="G230" s="38"/>
      <c r="H230" s="38"/>
      <c r="I230" s="46"/>
      <c r="J230" s="46"/>
      <c r="K230" s="46"/>
      <c r="L230" s="30"/>
      <c r="M230" s="30"/>
      <c r="N230" s="47"/>
      <c r="O230" s="47"/>
      <c r="P230" s="47"/>
      <c r="Q230" s="47"/>
      <c r="R230" s="47"/>
    </row>
    <row r="231" spans="2:18" s="2" customFormat="1" ht="11.25">
      <c r="B231" s="52"/>
      <c r="E231" s="1"/>
      <c r="F231" s="1"/>
      <c r="G231" s="38"/>
      <c r="H231" s="38"/>
      <c r="I231" s="46"/>
      <c r="J231" s="46"/>
      <c r="K231" s="46"/>
      <c r="L231" s="30"/>
      <c r="M231" s="30"/>
      <c r="N231" s="47"/>
      <c r="O231" s="47"/>
      <c r="P231" s="47"/>
      <c r="Q231" s="47"/>
      <c r="R231" s="47"/>
    </row>
    <row r="232" spans="2:18" s="2" customFormat="1" ht="11.25">
      <c r="B232" s="52"/>
      <c r="E232" s="1"/>
      <c r="F232" s="1"/>
      <c r="G232" s="38"/>
      <c r="H232" s="38"/>
      <c r="I232" s="46"/>
      <c r="J232" s="46"/>
      <c r="K232" s="46"/>
      <c r="L232" s="30"/>
      <c r="M232" s="30"/>
      <c r="N232" s="47"/>
      <c r="O232" s="47"/>
      <c r="P232" s="47"/>
      <c r="Q232" s="47"/>
      <c r="R232" s="47"/>
    </row>
    <row r="233" spans="2:18" s="2" customFormat="1" ht="11.25">
      <c r="B233" s="52"/>
      <c r="E233" s="1"/>
      <c r="F233" s="1"/>
      <c r="G233" s="38"/>
      <c r="H233" s="38"/>
      <c r="I233" s="46"/>
      <c r="J233" s="46"/>
      <c r="K233" s="46"/>
      <c r="L233" s="30"/>
      <c r="M233" s="30"/>
      <c r="N233" s="47"/>
      <c r="O233" s="47"/>
      <c r="P233" s="47"/>
      <c r="Q233" s="47"/>
      <c r="R233" s="47"/>
    </row>
    <row r="234" spans="2:18" s="2" customFormat="1" ht="11.25">
      <c r="B234" s="52"/>
      <c r="E234" s="1"/>
      <c r="F234" s="1"/>
      <c r="G234" s="38"/>
      <c r="H234" s="38"/>
      <c r="I234" s="46"/>
      <c r="J234" s="46"/>
      <c r="K234" s="46"/>
      <c r="L234" s="30"/>
      <c r="M234" s="30"/>
      <c r="N234" s="47"/>
      <c r="O234" s="47"/>
      <c r="P234" s="47"/>
      <c r="Q234" s="47"/>
      <c r="R234" s="47"/>
    </row>
    <row r="235" spans="2:18" s="2" customFormat="1" ht="11.25">
      <c r="B235" s="52"/>
      <c r="E235" s="1"/>
      <c r="F235" s="1"/>
      <c r="G235" s="38"/>
      <c r="H235" s="38"/>
      <c r="I235" s="46"/>
      <c r="J235" s="46"/>
      <c r="K235" s="46"/>
      <c r="L235" s="30"/>
      <c r="M235" s="30"/>
      <c r="N235" s="47"/>
      <c r="O235" s="47"/>
      <c r="P235" s="47"/>
      <c r="Q235" s="47"/>
      <c r="R235" s="47"/>
    </row>
    <row r="236" spans="2:18" s="2" customFormat="1" ht="11.25">
      <c r="B236" s="52"/>
      <c r="E236" s="1"/>
      <c r="F236" s="1"/>
      <c r="G236" s="38"/>
      <c r="H236" s="38"/>
      <c r="I236" s="46"/>
      <c r="J236" s="46"/>
      <c r="K236" s="46"/>
      <c r="L236" s="30"/>
      <c r="M236" s="30"/>
      <c r="N236" s="47"/>
      <c r="O236" s="47"/>
      <c r="P236" s="47"/>
      <c r="Q236" s="47"/>
      <c r="R236" s="47"/>
    </row>
    <row r="237" spans="2:18" s="2" customFormat="1" ht="11.25">
      <c r="B237" s="52"/>
      <c r="E237" s="1"/>
      <c r="F237" s="1"/>
      <c r="G237" s="38"/>
      <c r="H237" s="38"/>
      <c r="I237" s="46"/>
      <c r="J237" s="46"/>
      <c r="K237" s="46"/>
      <c r="L237" s="30"/>
      <c r="M237" s="30"/>
      <c r="N237" s="47"/>
      <c r="O237" s="47"/>
      <c r="P237" s="47"/>
      <c r="Q237" s="47"/>
      <c r="R237" s="47"/>
    </row>
    <row r="238" spans="2:18" s="2" customFormat="1" ht="11.25">
      <c r="B238" s="52"/>
      <c r="E238" s="1"/>
      <c r="F238" s="1"/>
      <c r="G238" s="38"/>
      <c r="H238" s="38"/>
      <c r="I238" s="46"/>
      <c r="J238" s="46"/>
      <c r="K238" s="46"/>
      <c r="L238" s="30"/>
      <c r="M238" s="30"/>
      <c r="N238" s="47"/>
      <c r="O238" s="47"/>
      <c r="P238" s="47"/>
      <c r="Q238" s="47"/>
      <c r="R238" s="47"/>
    </row>
    <row r="239" spans="2:18" s="2" customFormat="1" ht="11.25">
      <c r="B239" s="52"/>
      <c r="E239" s="1"/>
      <c r="F239" s="1"/>
      <c r="G239" s="38"/>
      <c r="H239" s="38"/>
      <c r="I239" s="46"/>
      <c r="J239" s="46"/>
      <c r="K239" s="46"/>
      <c r="L239" s="30"/>
      <c r="M239" s="30"/>
      <c r="N239" s="47"/>
      <c r="O239" s="47"/>
      <c r="P239" s="47"/>
      <c r="Q239" s="47"/>
      <c r="R239" s="47"/>
    </row>
    <row r="240" spans="2:18" s="2" customFormat="1" ht="11.25">
      <c r="B240" s="52"/>
      <c r="E240" s="1"/>
      <c r="F240" s="1"/>
      <c r="G240" s="38"/>
      <c r="H240" s="38"/>
      <c r="I240" s="46"/>
      <c r="J240" s="46"/>
      <c r="K240" s="46"/>
      <c r="L240" s="30"/>
      <c r="M240" s="30"/>
      <c r="N240" s="47"/>
      <c r="O240" s="47"/>
      <c r="P240" s="47"/>
      <c r="Q240" s="47"/>
      <c r="R240" s="47"/>
    </row>
    <row r="241" spans="2:18" s="2" customFormat="1" ht="11.25">
      <c r="B241" s="52"/>
      <c r="E241" s="1"/>
      <c r="F241" s="1"/>
      <c r="G241" s="38"/>
      <c r="H241" s="38"/>
      <c r="I241" s="46"/>
      <c r="J241" s="46"/>
      <c r="K241" s="46"/>
      <c r="L241" s="30"/>
      <c r="M241" s="30"/>
      <c r="N241" s="47"/>
      <c r="O241" s="47"/>
      <c r="P241" s="47"/>
      <c r="Q241" s="47"/>
      <c r="R241" s="47"/>
    </row>
    <row r="242" spans="2:18" s="2" customFormat="1" ht="11.25">
      <c r="B242" s="52"/>
      <c r="E242" s="1"/>
      <c r="F242" s="1"/>
      <c r="G242" s="38"/>
      <c r="H242" s="38"/>
      <c r="I242" s="46"/>
      <c r="J242" s="46"/>
      <c r="K242" s="46"/>
      <c r="L242" s="30"/>
      <c r="M242" s="30"/>
      <c r="N242" s="47"/>
      <c r="O242" s="47"/>
      <c r="P242" s="47"/>
      <c r="Q242" s="47"/>
      <c r="R242" s="47"/>
    </row>
    <row r="243" spans="2:18" s="2" customFormat="1" ht="11.25">
      <c r="B243" s="52"/>
      <c r="E243" s="1"/>
      <c r="F243" s="1"/>
      <c r="G243" s="38"/>
      <c r="H243" s="38"/>
      <c r="I243" s="46"/>
      <c r="J243" s="46"/>
      <c r="K243" s="46"/>
      <c r="L243" s="30"/>
      <c r="M243" s="30"/>
      <c r="N243" s="47"/>
      <c r="O243" s="47"/>
      <c r="P243" s="47"/>
      <c r="Q243" s="47"/>
      <c r="R243" s="47"/>
    </row>
    <row r="244" spans="2:18" s="2" customFormat="1" ht="11.25">
      <c r="B244" s="52"/>
      <c r="E244" s="1"/>
      <c r="F244" s="1"/>
      <c r="G244" s="38"/>
      <c r="H244" s="38"/>
      <c r="I244" s="46"/>
      <c r="J244" s="46"/>
      <c r="K244" s="46"/>
      <c r="L244" s="30"/>
      <c r="M244" s="30"/>
      <c r="N244" s="47"/>
      <c r="O244" s="47"/>
      <c r="P244" s="47"/>
      <c r="Q244" s="47"/>
      <c r="R244" s="47"/>
    </row>
    <row r="245" spans="2:18" s="2" customFormat="1" ht="11.25">
      <c r="B245" s="52"/>
      <c r="E245" s="1"/>
      <c r="F245" s="1"/>
      <c r="G245" s="38"/>
      <c r="H245" s="38"/>
      <c r="I245" s="46"/>
      <c r="J245" s="46"/>
      <c r="K245" s="46"/>
      <c r="L245" s="30"/>
      <c r="M245" s="30"/>
      <c r="N245" s="47"/>
      <c r="O245" s="47"/>
      <c r="P245" s="47"/>
      <c r="Q245" s="47"/>
      <c r="R245" s="47"/>
    </row>
    <row r="246" spans="2:18" s="2" customFormat="1" ht="11.25">
      <c r="B246" s="52"/>
      <c r="E246" s="1"/>
      <c r="F246" s="1"/>
      <c r="G246" s="38"/>
      <c r="H246" s="38"/>
      <c r="I246" s="46"/>
      <c r="J246" s="46"/>
      <c r="K246" s="46"/>
      <c r="L246" s="30"/>
      <c r="M246" s="30"/>
      <c r="N246" s="47"/>
      <c r="O246" s="47"/>
      <c r="P246" s="47"/>
      <c r="Q246" s="47"/>
      <c r="R246" s="47"/>
    </row>
    <row r="247" spans="2:18" s="2" customFormat="1" ht="11.25">
      <c r="B247" s="52"/>
      <c r="E247" s="1"/>
      <c r="F247" s="1"/>
      <c r="G247" s="38"/>
      <c r="H247" s="38"/>
      <c r="I247" s="46"/>
      <c r="J247" s="46"/>
      <c r="K247" s="46"/>
      <c r="L247" s="30"/>
      <c r="M247" s="30"/>
      <c r="N247" s="47"/>
      <c r="O247" s="47"/>
      <c r="P247" s="47"/>
      <c r="Q247" s="47"/>
      <c r="R247" s="47"/>
    </row>
    <row r="248" spans="2:18" s="2" customFormat="1" ht="11.25">
      <c r="B248" s="52"/>
      <c r="E248" s="1"/>
      <c r="F248" s="1"/>
      <c r="G248" s="38"/>
      <c r="H248" s="38"/>
      <c r="I248" s="46"/>
      <c r="J248" s="46"/>
      <c r="K248" s="46"/>
      <c r="L248" s="30"/>
      <c r="M248" s="30"/>
      <c r="N248" s="47"/>
      <c r="O248" s="47"/>
      <c r="P248" s="47"/>
      <c r="Q248" s="47"/>
      <c r="R248" s="47"/>
    </row>
    <row r="249" spans="2:18" s="2" customFormat="1" ht="11.25">
      <c r="B249" s="52"/>
      <c r="E249" s="1"/>
      <c r="F249" s="1"/>
      <c r="G249" s="38"/>
      <c r="H249" s="38"/>
      <c r="I249" s="46"/>
      <c r="J249" s="46"/>
      <c r="K249" s="46"/>
      <c r="L249" s="30"/>
      <c r="M249" s="30"/>
      <c r="N249" s="47"/>
      <c r="O249" s="47"/>
      <c r="P249" s="47"/>
      <c r="Q249" s="47"/>
      <c r="R249" s="47"/>
    </row>
    <row r="250" spans="2:18" s="2" customFormat="1" ht="11.25">
      <c r="B250" s="52"/>
      <c r="E250" s="1"/>
      <c r="F250" s="1"/>
      <c r="G250" s="38"/>
      <c r="H250" s="38"/>
      <c r="I250" s="46"/>
      <c r="J250" s="46"/>
      <c r="K250" s="46"/>
      <c r="L250" s="30"/>
      <c r="M250" s="30"/>
      <c r="N250" s="47"/>
      <c r="O250" s="47"/>
      <c r="P250" s="47"/>
      <c r="Q250" s="47"/>
      <c r="R250" s="47"/>
    </row>
    <row r="251" spans="2:18" s="2" customFormat="1" ht="11.25">
      <c r="B251" s="52"/>
      <c r="E251" s="1"/>
      <c r="F251" s="1"/>
      <c r="G251" s="38"/>
      <c r="H251" s="38"/>
      <c r="I251" s="46"/>
      <c r="J251" s="46"/>
      <c r="K251" s="46"/>
      <c r="L251" s="30"/>
      <c r="M251" s="30"/>
      <c r="N251" s="47"/>
      <c r="O251" s="47"/>
      <c r="P251" s="47"/>
      <c r="Q251" s="47"/>
      <c r="R251" s="47"/>
    </row>
    <row r="252" spans="2:18" s="2" customFormat="1" ht="11.25">
      <c r="B252" s="52"/>
      <c r="E252" s="1"/>
      <c r="F252" s="1"/>
      <c r="G252" s="38"/>
      <c r="H252" s="38"/>
      <c r="I252" s="46"/>
      <c r="J252" s="46"/>
      <c r="K252" s="46"/>
      <c r="L252" s="30"/>
      <c r="M252" s="30"/>
      <c r="N252" s="47"/>
      <c r="O252" s="47"/>
      <c r="P252" s="47"/>
      <c r="Q252" s="47"/>
      <c r="R252" s="47"/>
    </row>
    <row r="253" spans="2:18" s="2" customFormat="1" ht="11.25">
      <c r="B253" s="52"/>
      <c r="E253" s="1"/>
      <c r="F253" s="1"/>
      <c r="G253" s="38"/>
      <c r="H253" s="38"/>
      <c r="I253" s="46"/>
      <c r="J253" s="46"/>
      <c r="K253" s="46"/>
      <c r="L253" s="30"/>
      <c r="M253" s="30"/>
      <c r="N253" s="47"/>
      <c r="O253" s="47"/>
      <c r="P253" s="47"/>
      <c r="Q253" s="47"/>
      <c r="R253" s="47"/>
    </row>
    <row r="254" spans="2:18" s="2" customFormat="1" ht="11.25">
      <c r="B254" s="52"/>
      <c r="E254" s="1"/>
      <c r="F254" s="1"/>
      <c r="G254" s="38"/>
      <c r="H254" s="38"/>
      <c r="I254" s="46"/>
      <c r="J254" s="46"/>
      <c r="K254" s="46"/>
      <c r="L254" s="30"/>
      <c r="M254" s="30"/>
      <c r="N254" s="47"/>
      <c r="O254" s="47"/>
      <c r="P254" s="47"/>
      <c r="Q254" s="47"/>
      <c r="R254" s="47"/>
    </row>
    <row r="255" spans="2:18" s="2" customFormat="1" ht="11.25">
      <c r="B255" s="52"/>
      <c r="E255" s="1"/>
      <c r="F255" s="1"/>
      <c r="G255" s="38"/>
      <c r="H255" s="38"/>
      <c r="I255" s="46"/>
      <c r="J255" s="46"/>
      <c r="K255" s="46"/>
      <c r="L255" s="30"/>
      <c r="M255" s="30"/>
      <c r="N255" s="47"/>
      <c r="O255" s="47"/>
      <c r="P255" s="47"/>
      <c r="Q255" s="47"/>
      <c r="R255" s="47"/>
    </row>
    <row r="256" spans="2:18" s="2" customFormat="1" ht="11.25">
      <c r="B256" s="52"/>
      <c r="E256" s="1"/>
      <c r="F256" s="1"/>
      <c r="G256" s="38"/>
      <c r="H256" s="38"/>
      <c r="I256" s="46"/>
      <c r="J256" s="46"/>
      <c r="K256" s="46"/>
      <c r="L256" s="30"/>
      <c r="M256" s="30"/>
      <c r="N256" s="47"/>
      <c r="O256" s="47"/>
      <c r="P256" s="47"/>
      <c r="Q256" s="47"/>
      <c r="R256" s="47"/>
    </row>
    <row r="257" spans="2:18" s="2" customFormat="1" ht="11.25">
      <c r="B257" s="52"/>
      <c r="E257" s="1"/>
      <c r="F257" s="1"/>
      <c r="G257" s="38"/>
      <c r="H257" s="38"/>
      <c r="I257" s="46"/>
      <c r="J257" s="46"/>
      <c r="K257" s="46"/>
      <c r="L257" s="30"/>
      <c r="M257" s="30"/>
      <c r="N257" s="47"/>
      <c r="O257" s="47"/>
      <c r="P257" s="47"/>
      <c r="Q257" s="47"/>
      <c r="R257" s="47"/>
    </row>
    <row r="258" spans="2:18" s="2" customFormat="1" ht="11.25">
      <c r="B258" s="52"/>
      <c r="E258" s="1"/>
      <c r="F258" s="1"/>
      <c r="G258" s="38"/>
      <c r="H258" s="38"/>
      <c r="I258" s="46"/>
      <c r="J258" s="46"/>
      <c r="K258" s="46"/>
      <c r="L258" s="30"/>
      <c r="M258" s="30"/>
      <c r="N258" s="47"/>
      <c r="O258" s="47"/>
      <c r="P258" s="47"/>
      <c r="Q258" s="47"/>
      <c r="R258" s="47"/>
    </row>
    <row r="259" spans="2:18" s="2" customFormat="1" ht="11.25">
      <c r="B259" s="52"/>
      <c r="E259" s="1"/>
      <c r="F259" s="1"/>
      <c r="G259" s="38"/>
      <c r="H259" s="38"/>
      <c r="I259" s="46"/>
      <c r="J259" s="46"/>
      <c r="K259" s="46"/>
      <c r="L259" s="30"/>
      <c r="M259" s="30"/>
      <c r="N259" s="47"/>
      <c r="O259" s="47"/>
      <c r="P259" s="47"/>
      <c r="Q259" s="47"/>
      <c r="R259" s="47"/>
    </row>
    <row r="260" spans="2:18" s="2" customFormat="1" ht="11.25">
      <c r="B260" s="52"/>
      <c r="E260" s="1"/>
      <c r="F260" s="1"/>
      <c r="G260" s="38"/>
      <c r="H260" s="38"/>
      <c r="I260" s="46"/>
      <c r="J260" s="46"/>
      <c r="K260" s="46"/>
      <c r="L260" s="30"/>
      <c r="M260" s="30"/>
      <c r="N260" s="47"/>
      <c r="O260" s="47"/>
      <c r="P260" s="47"/>
      <c r="Q260" s="47"/>
      <c r="R260" s="47"/>
    </row>
    <row r="261" spans="2:18" s="2" customFormat="1" ht="11.25">
      <c r="B261" s="52"/>
      <c r="E261" s="1"/>
      <c r="F261" s="1"/>
      <c r="G261" s="38"/>
      <c r="H261" s="38"/>
      <c r="I261" s="46"/>
      <c r="J261" s="46"/>
      <c r="K261" s="46"/>
      <c r="L261" s="30"/>
      <c r="M261" s="30"/>
      <c r="N261" s="47"/>
      <c r="O261" s="47"/>
      <c r="P261" s="47"/>
      <c r="Q261" s="47"/>
      <c r="R261" s="47"/>
    </row>
    <row r="262" spans="2:18" s="2" customFormat="1" ht="11.25">
      <c r="B262" s="52"/>
      <c r="E262" s="1"/>
      <c r="F262" s="1"/>
      <c r="G262" s="38"/>
      <c r="H262" s="38"/>
      <c r="I262" s="46"/>
      <c r="J262" s="46"/>
      <c r="K262" s="46"/>
      <c r="L262" s="30"/>
      <c r="M262" s="30"/>
      <c r="N262" s="47"/>
      <c r="O262" s="47"/>
      <c r="P262" s="47"/>
      <c r="Q262" s="47"/>
      <c r="R262" s="47"/>
    </row>
    <row r="263" spans="2:18" s="2" customFormat="1" ht="11.25">
      <c r="B263" s="52"/>
      <c r="E263" s="1"/>
      <c r="F263" s="1"/>
      <c r="G263" s="38"/>
      <c r="H263" s="38"/>
      <c r="I263" s="46"/>
      <c r="J263" s="46"/>
      <c r="K263" s="46"/>
      <c r="L263" s="30"/>
      <c r="M263" s="30"/>
      <c r="N263" s="47"/>
      <c r="O263" s="47"/>
      <c r="P263" s="47"/>
      <c r="Q263" s="47"/>
      <c r="R263" s="47"/>
    </row>
    <row r="264" spans="2:18" s="2" customFormat="1" ht="11.25">
      <c r="B264" s="52"/>
      <c r="E264" s="1"/>
      <c r="F264" s="1"/>
      <c r="G264" s="38"/>
      <c r="H264" s="38"/>
      <c r="I264" s="46"/>
      <c r="J264" s="46"/>
      <c r="K264" s="46"/>
      <c r="L264" s="30"/>
      <c r="M264" s="30"/>
      <c r="N264" s="47"/>
      <c r="O264" s="47"/>
      <c r="P264" s="47"/>
      <c r="Q264" s="47"/>
      <c r="R264" s="47"/>
    </row>
    <row r="265" spans="2:18" s="2" customFormat="1" ht="11.25">
      <c r="B265" s="52"/>
      <c r="E265" s="1"/>
      <c r="F265" s="1"/>
      <c r="G265" s="38"/>
      <c r="H265" s="38"/>
      <c r="I265" s="46"/>
      <c r="J265" s="46"/>
      <c r="K265" s="46"/>
      <c r="L265" s="30"/>
      <c r="M265" s="30"/>
      <c r="N265" s="47"/>
      <c r="O265" s="47"/>
      <c r="P265" s="47"/>
      <c r="Q265" s="47"/>
      <c r="R265" s="47"/>
    </row>
    <row r="266" spans="2:18" s="2" customFormat="1" ht="11.25">
      <c r="B266" s="52"/>
      <c r="E266" s="1"/>
      <c r="F266" s="1"/>
      <c r="G266" s="38"/>
      <c r="H266" s="38"/>
      <c r="I266" s="46"/>
      <c r="J266" s="46"/>
      <c r="K266" s="46"/>
      <c r="L266" s="30"/>
      <c r="M266" s="30"/>
      <c r="N266" s="47"/>
      <c r="O266" s="47"/>
      <c r="P266" s="47"/>
      <c r="Q266" s="47"/>
      <c r="R266" s="47"/>
    </row>
    <row r="267" spans="2:18" s="2" customFormat="1" ht="11.25">
      <c r="B267" s="52"/>
      <c r="E267" s="1"/>
      <c r="F267" s="1"/>
      <c r="G267" s="38"/>
      <c r="H267" s="38"/>
      <c r="I267" s="46"/>
      <c r="J267" s="46"/>
      <c r="K267" s="46"/>
      <c r="L267" s="30"/>
      <c r="M267" s="30"/>
      <c r="N267" s="47"/>
      <c r="O267" s="47"/>
      <c r="P267" s="47"/>
      <c r="Q267" s="47"/>
      <c r="R267" s="47"/>
    </row>
    <row r="268" spans="2:18" s="2" customFormat="1" ht="11.25">
      <c r="B268" s="52"/>
      <c r="E268" s="1"/>
      <c r="F268" s="1"/>
      <c r="G268" s="38"/>
      <c r="H268" s="38"/>
      <c r="I268" s="46"/>
      <c r="J268" s="46"/>
      <c r="K268" s="46"/>
      <c r="L268" s="30"/>
      <c r="M268" s="30"/>
      <c r="N268" s="47"/>
      <c r="O268" s="47"/>
      <c r="P268" s="47"/>
      <c r="Q268" s="47"/>
      <c r="R268" s="47"/>
    </row>
    <row r="269" spans="2:18" s="2" customFormat="1" ht="11.25">
      <c r="B269" s="52"/>
      <c r="E269" s="1"/>
      <c r="F269" s="1"/>
      <c r="G269" s="38"/>
      <c r="H269" s="38"/>
      <c r="I269" s="46"/>
      <c r="J269" s="46"/>
      <c r="K269" s="46"/>
      <c r="L269" s="30"/>
      <c r="M269" s="30"/>
      <c r="N269" s="47"/>
      <c r="O269" s="47"/>
      <c r="P269" s="47"/>
      <c r="Q269" s="47"/>
      <c r="R269" s="47"/>
    </row>
    <row r="270" spans="2:18" s="2" customFormat="1" ht="11.25">
      <c r="B270" s="52"/>
      <c r="E270" s="1"/>
      <c r="F270" s="1"/>
      <c r="G270" s="38"/>
      <c r="H270" s="38"/>
      <c r="I270" s="46"/>
      <c r="J270" s="46"/>
      <c r="K270" s="46"/>
      <c r="L270" s="30"/>
      <c r="M270" s="30"/>
      <c r="N270" s="47"/>
      <c r="O270" s="47"/>
      <c r="P270" s="47"/>
      <c r="Q270" s="47"/>
      <c r="R270" s="47"/>
    </row>
    <row r="271" spans="2:18" s="2" customFormat="1" ht="11.25">
      <c r="B271" s="52"/>
      <c r="E271" s="1"/>
      <c r="F271" s="1"/>
      <c r="G271" s="38"/>
      <c r="H271" s="38"/>
      <c r="I271" s="46"/>
      <c r="J271" s="46"/>
      <c r="K271" s="46"/>
      <c r="L271" s="30"/>
      <c r="M271" s="30"/>
      <c r="N271" s="47"/>
      <c r="O271" s="47"/>
      <c r="P271" s="47"/>
      <c r="Q271" s="47"/>
      <c r="R271" s="47"/>
    </row>
    <row r="272" spans="2:18" s="2" customFormat="1" ht="11.25">
      <c r="B272" s="52"/>
      <c r="E272" s="1"/>
      <c r="F272" s="1"/>
      <c r="G272" s="38"/>
      <c r="H272" s="38"/>
      <c r="I272" s="46"/>
      <c r="J272" s="46"/>
      <c r="K272" s="46"/>
      <c r="L272" s="30"/>
      <c r="M272" s="30"/>
      <c r="N272" s="47"/>
      <c r="O272" s="47"/>
      <c r="P272" s="47"/>
      <c r="Q272" s="47"/>
      <c r="R272" s="47"/>
    </row>
    <row r="273" spans="2:18" s="2" customFormat="1" ht="11.25">
      <c r="B273" s="52"/>
      <c r="E273" s="1"/>
      <c r="F273" s="1"/>
      <c r="G273" s="38"/>
      <c r="H273" s="38"/>
      <c r="I273" s="46"/>
      <c r="J273" s="46"/>
      <c r="K273" s="46"/>
      <c r="L273" s="30"/>
      <c r="M273" s="30"/>
      <c r="N273" s="47"/>
      <c r="O273" s="47"/>
      <c r="P273" s="47"/>
      <c r="Q273" s="47"/>
      <c r="R273" s="47"/>
    </row>
    <row r="274" spans="2:18" s="2" customFormat="1" ht="11.25">
      <c r="B274" s="52"/>
      <c r="E274" s="1"/>
      <c r="F274" s="1"/>
      <c r="G274" s="38"/>
      <c r="H274" s="38"/>
      <c r="I274" s="46"/>
      <c r="J274" s="46"/>
      <c r="K274" s="46"/>
      <c r="L274" s="30"/>
      <c r="M274" s="30"/>
      <c r="N274" s="47"/>
      <c r="O274" s="47"/>
      <c r="P274" s="47"/>
      <c r="Q274" s="47"/>
      <c r="R274" s="47"/>
    </row>
    <row r="275" spans="2:18" s="2" customFormat="1" ht="11.25">
      <c r="B275" s="52"/>
      <c r="E275" s="1"/>
      <c r="F275" s="1"/>
      <c r="G275" s="38"/>
      <c r="H275" s="38"/>
      <c r="I275" s="46"/>
      <c r="J275" s="46"/>
      <c r="K275" s="46"/>
      <c r="L275" s="30"/>
      <c r="M275" s="30"/>
      <c r="N275" s="47"/>
      <c r="O275" s="47"/>
      <c r="P275" s="47"/>
      <c r="Q275" s="47"/>
      <c r="R275" s="47"/>
    </row>
    <row r="276" spans="2:18" s="2" customFormat="1" ht="11.25">
      <c r="B276" s="52"/>
      <c r="E276" s="1"/>
      <c r="F276" s="1"/>
      <c r="G276" s="38"/>
      <c r="H276" s="38"/>
      <c r="I276" s="46"/>
      <c r="J276" s="46"/>
      <c r="K276" s="46"/>
      <c r="L276" s="30"/>
      <c r="M276" s="30"/>
      <c r="N276" s="47"/>
      <c r="O276" s="47"/>
      <c r="P276" s="47"/>
      <c r="Q276" s="47"/>
      <c r="R276" s="47"/>
    </row>
    <row r="277" spans="2:18" s="2" customFormat="1" ht="11.25">
      <c r="B277" s="52"/>
      <c r="E277" s="1"/>
      <c r="F277" s="1"/>
      <c r="G277" s="38"/>
      <c r="H277" s="38"/>
      <c r="I277" s="46"/>
      <c r="J277" s="46"/>
      <c r="K277" s="46"/>
      <c r="L277" s="30"/>
      <c r="M277" s="30"/>
      <c r="N277" s="47"/>
      <c r="O277" s="47"/>
      <c r="P277" s="47"/>
      <c r="Q277" s="47"/>
      <c r="R277" s="47"/>
    </row>
    <row r="278" spans="2:18" s="2" customFormat="1" ht="11.25">
      <c r="B278" s="52"/>
      <c r="E278" s="1"/>
      <c r="F278" s="1"/>
      <c r="G278" s="38"/>
      <c r="H278" s="38"/>
      <c r="I278" s="46"/>
      <c r="J278" s="46"/>
      <c r="K278" s="46"/>
      <c r="L278" s="30"/>
      <c r="M278" s="30"/>
      <c r="N278" s="47"/>
      <c r="O278" s="47"/>
      <c r="P278" s="47"/>
      <c r="Q278" s="47"/>
      <c r="R278" s="47"/>
    </row>
    <row r="279" spans="2:18" s="2" customFormat="1" ht="11.25">
      <c r="B279" s="52"/>
      <c r="E279" s="1"/>
      <c r="F279" s="1"/>
      <c r="G279" s="38"/>
      <c r="H279" s="38"/>
      <c r="I279" s="46"/>
      <c r="J279" s="46"/>
      <c r="K279" s="46"/>
      <c r="L279" s="30"/>
      <c r="M279" s="30"/>
      <c r="N279" s="47"/>
      <c r="O279" s="47"/>
      <c r="P279" s="47"/>
      <c r="Q279" s="47"/>
      <c r="R279" s="47"/>
    </row>
    <row r="280" spans="2:18" s="2" customFormat="1" ht="11.25">
      <c r="B280" s="52"/>
      <c r="E280" s="1"/>
      <c r="F280" s="1"/>
      <c r="G280" s="38"/>
      <c r="H280" s="38"/>
      <c r="I280" s="46"/>
      <c r="J280" s="46"/>
      <c r="K280" s="46"/>
      <c r="L280" s="30"/>
      <c r="M280" s="30"/>
      <c r="N280" s="47"/>
      <c r="O280" s="47"/>
      <c r="P280" s="47"/>
      <c r="Q280" s="47"/>
      <c r="R280" s="47"/>
    </row>
    <row r="281" spans="2:18" s="2" customFormat="1" ht="11.25">
      <c r="B281" s="52"/>
      <c r="E281" s="1"/>
      <c r="F281" s="1"/>
      <c r="G281" s="38"/>
      <c r="H281" s="38"/>
      <c r="I281" s="46"/>
      <c r="J281" s="46"/>
      <c r="K281" s="46"/>
      <c r="L281" s="30"/>
      <c r="M281" s="30"/>
      <c r="N281" s="47"/>
      <c r="O281" s="47"/>
      <c r="P281" s="47"/>
      <c r="Q281" s="47"/>
      <c r="R281" s="47"/>
    </row>
    <row r="282" spans="2:18" s="2" customFormat="1" ht="11.25">
      <c r="B282" s="52"/>
      <c r="E282" s="1"/>
      <c r="F282" s="1"/>
      <c r="G282" s="38"/>
      <c r="H282" s="38"/>
      <c r="I282" s="46"/>
      <c r="J282" s="46"/>
      <c r="K282" s="46"/>
      <c r="L282" s="30"/>
      <c r="M282" s="30"/>
      <c r="N282" s="47"/>
      <c r="O282" s="47"/>
      <c r="P282" s="47"/>
      <c r="Q282" s="47"/>
      <c r="R282" s="47"/>
    </row>
    <row r="283" spans="2:18" s="2" customFormat="1" ht="11.25">
      <c r="B283" s="52"/>
      <c r="E283" s="1"/>
      <c r="F283" s="1"/>
      <c r="G283" s="38"/>
      <c r="H283" s="38"/>
      <c r="I283" s="46"/>
      <c r="J283" s="46"/>
      <c r="K283" s="46"/>
      <c r="L283" s="30"/>
      <c r="M283" s="30"/>
      <c r="N283" s="47"/>
      <c r="O283" s="47"/>
      <c r="P283" s="47"/>
      <c r="Q283" s="47"/>
      <c r="R283" s="47"/>
    </row>
    <row r="284" spans="2:18" s="2" customFormat="1" ht="11.25">
      <c r="B284" s="52"/>
      <c r="E284" s="1"/>
      <c r="F284" s="1"/>
      <c r="G284" s="38"/>
      <c r="H284" s="38"/>
      <c r="I284" s="46"/>
      <c r="J284" s="46"/>
      <c r="K284" s="46"/>
      <c r="L284" s="30"/>
      <c r="M284" s="30"/>
      <c r="N284" s="47"/>
      <c r="O284" s="47"/>
      <c r="P284" s="47"/>
      <c r="Q284" s="47"/>
      <c r="R284" s="47"/>
    </row>
    <row r="285" spans="2:18" s="2" customFormat="1" ht="11.25">
      <c r="B285" s="52"/>
      <c r="E285" s="1"/>
      <c r="F285" s="1"/>
      <c r="G285" s="38"/>
      <c r="H285" s="38"/>
      <c r="I285" s="46"/>
      <c r="J285" s="46"/>
      <c r="K285" s="46"/>
      <c r="L285" s="30"/>
      <c r="M285" s="30"/>
      <c r="N285" s="47"/>
      <c r="O285" s="47"/>
      <c r="P285" s="47"/>
      <c r="Q285" s="47"/>
      <c r="R285" s="47"/>
    </row>
    <row r="286" spans="2:18" s="2" customFormat="1" ht="11.25">
      <c r="B286" s="52"/>
      <c r="E286" s="1"/>
      <c r="F286" s="1"/>
      <c r="G286" s="38"/>
      <c r="H286" s="38"/>
      <c r="I286" s="46"/>
      <c r="J286" s="46"/>
      <c r="K286" s="46"/>
      <c r="L286" s="30"/>
      <c r="M286" s="30"/>
      <c r="N286" s="47"/>
      <c r="O286" s="47"/>
      <c r="P286" s="47"/>
      <c r="Q286" s="47"/>
      <c r="R286" s="47"/>
    </row>
    <row r="287" spans="2:18" s="2" customFormat="1" ht="11.25">
      <c r="B287" s="52"/>
      <c r="E287" s="1"/>
      <c r="F287" s="1"/>
      <c r="G287" s="38"/>
      <c r="H287" s="38"/>
      <c r="I287" s="46"/>
      <c r="J287" s="46"/>
      <c r="K287" s="46"/>
      <c r="L287" s="30"/>
      <c r="M287" s="30"/>
      <c r="N287" s="47"/>
      <c r="O287" s="47"/>
      <c r="P287" s="47"/>
      <c r="Q287" s="47"/>
      <c r="R287" s="47"/>
    </row>
    <row r="288" spans="2:18" s="2" customFormat="1" ht="11.25">
      <c r="B288" s="52"/>
      <c r="E288" s="1"/>
      <c r="F288" s="1"/>
      <c r="G288" s="38"/>
      <c r="H288" s="38"/>
      <c r="I288" s="46"/>
      <c r="J288" s="46"/>
      <c r="K288" s="46"/>
      <c r="L288" s="30"/>
      <c r="M288" s="30"/>
      <c r="N288" s="47"/>
      <c r="O288" s="47"/>
      <c r="P288" s="47"/>
      <c r="Q288" s="47"/>
      <c r="R288" s="47"/>
    </row>
    <row r="289" spans="2:18" s="2" customFormat="1" ht="11.25">
      <c r="B289" s="52"/>
      <c r="E289" s="1"/>
      <c r="F289" s="1"/>
      <c r="G289" s="38"/>
      <c r="H289" s="38"/>
      <c r="I289" s="46"/>
      <c r="J289" s="46"/>
      <c r="K289" s="46"/>
      <c r="L289" s="30"/>
      <c r="M289" s="30"/>
      <c r="N289" s="47"/>
      <c r="O289" s="47"/>
      <c r="P289" s="47"/>
      <c r="Q289" s="47"/>
      <c r="R289" s="47"/>
    </row>
    <row r="290" spans="2:18" s="2" customFormat="1" ht="11.25">
      <c r="B290" s="52"/>
      <c r="E290" s="1"/>
      <c r="F290" s="1"/>
      <c r="G290" s="38"/>
      <c r="H290" s="38"/>
      <c r="I290" s="46"/>
      <c r="J290" s="46"/>
      <c r="K290" s="46"/>
      <c r="L290" s="30"/>
      <c r="M290" s="30"/>
      <c r="N290" s="47"/>
      <c r="O290" s="47"/>
      <c r="P290" s="47"/>
      <c r="Q290" s="47"/>
      <c r="R290" s="47"/>
    </row>
    <row r="291" spans="2:18" s="2" customFormat="1" ht="11.25">
      <c r="B291" s="52"/>
      <c r="E291" s="1"/>
      <c r="F291" s="1"/>
      <c r="G291" s="38"/>
      <c r="H291" s="38"/>
      <c r="I291" s="46"/>
      <c r="J291" s="46"/>
      <c r="K291" s="46"/>
      <c r="L291" s="30"/>
      <c r="M291" s="30"/>
      <c r="N291" s="47"/>
      <c r="O291" s="47"/>
      <c r="P291" s="47"/>
      <c r="Q291" s="47"/>
      <c r="R291" s="47"/>
    </row>
    <row r="292" spans="2:18" s="2" customFormat="1" ht="11.25">
      <c r="B292" s="52"/>
      <c r="E292" s="1"/>
      <c r="F292" s="1"/>
      <c r="G292" s="38"/>
      <c r="H292" s="38"/>
      <c r="I292" s="46"/>
      <c r="J292" s="46"/>
      <c r="K292" s="46"/>
      <c r="L292" s="30"/>
      <c r="M292" s="30"/>
      <c r="N292" s="47"/>
      <c r="O292" s="47"/>
      <c r="P292" s="47"/>
      <c r="Q292" s="47"/>
      <c r="R292" s="47"/>
    </row>
    <row r="293" spans="2:18" s="2" customFormat="1" ht="11.25">
      <c r="B293" s="52"/>
      <c r="E293" s="1"/>
      <c r="F293" s="1"/>
      <c r="G293" s="38"/>
      <c r="H293" s="38"/>
      <c r="I293" s="46"/>
      <c r="J293" s="46"/>
      <c r="K293" s="46"/>
      <c r="L293" s="30"/>
      <c r="M293" s="30"/>
      <c r="N293" s="47"/>
      <c r="O293" s="47"/>
      <c r="P293" s="47"/>
      <c r="Q293" s="47"/>
      <c r="R293" s="47"/>
    </row>
    <row r="294" spans="2:18" s="2" customFormat="1" ht="11.25">
      <c r="B294" s="52"/>
      <c r="E294" s="1"/>
      <c r="F294" s="1"/>
      <c r="G294" s="38"/>
      <c r="H294" s="38"/>
      <c r="I294" s="46"/>
      <c r="J294" s="46"/>
      <c r="K294" s="46"/>
      <c r="L294" s="30"/>
      <c r="M294" s="30"/>
      <c r="N294" s="47"/>
      <c r="O294" s="47"/>
      <c r="P294" s="47"/>
      <c r="Q294" s="47"/>
      <c r="R294" s="47"/>
    </row>
    <row r="295" spans="2:18" s="2" customFormat="1" ht="11.25">
      <c r="B295" s="52"/>
      <c r="E295" s="1"/>
      <c r="F295" s="1"/>
      <c r="G295" s="38"/>
      <c r="H295" s="38"/>
      <c r="I295" s="46"/>
      <c r="J295" s="46"/>
      <c r="K295" s="46"/>
      <c r="L295" s="30"/>
      <c r="M295" s="30"/>
      <c r="N295" s="47"/>
      <c r="O295" s="47"/>
      <c r="P295" s="47"/>
      <c r="Q295" s="47"/>
      <c r="R295" s="47"/>
    </row>
    <row r="296" spans="2:18" s="2" customFormat="1" ht="11.25">
      <c r="B296" s="52"/>
      <c r="E296" s="1"/>
      <c r="F296" s="1"/>
      <c r="G296" s="38"/>
      <c r="H296" s="38"/>
      <c r="I296" s="46"/>
      <c r="J296" s="46"/>
      <c r="K296" s="46"/>
      <c r="L296" s="30"/>
      <c r="M296" s="30"/>
      <c r="N296" s="47"/>
      <c r="O296" s="47"/>
      <c r="P296" s="47"/>
      <c r="Q296" s="47"/>
      <c r="R296" s="47"/>
    </row>
    <row r="297" spans="2:18" s="2" customFormat="1" ht="11.25">
      <c r="B297" s="52"/>
      <c r="E297" s="1"/>
      <c r="F297" s="1"/>
      <c r="G297" s="38"/>
      <c r="H297" s="38"/>
      <c r="I297" s="46"/>
      <c r="J297" s="46"/>
      <c r="K297" s="46"/>
      <c r="L297" s="30"/>
      <c r="M297" s="30"/>
      <c r="N297" s="47"/>
      <c r="O297" s="47"/>
      <c r="P297" s="47"/>
      <c r="Q297" s="47"/>
      <c r="R297" s="47"/>
    </row>
    <row r="298" spans="2:18" s="2" customFormat="1" ht="11.25">
      <c r="B298" s="52"/>
      <c r="E298" s="1"/>
      <c r="F298" s="1"/>
      <c r="G298" s="38"/>
      <c r="H298" s="38"/>
      <c r="I298" s="46"/>
      <c r="J298" s="46"/>
      <c r="K298" s="46"/>
      <c r="L298" s="30"/>
      <c r="M298" s="30"/>
      <c r="N298" s="47"/>
      <c r="O298" s="47"/>
      <c r="P298" s="47"/>
      <c r="Q298" s="47"/>
      <c r="R298" s="47"/>
    </row>
    <row r="299" spans="2:18" s="2" customFormat="1" ht="11.25">
      <c r="B299" s="52"/>
      <c r="E299" s="1"/>
      <c r="F299" s="1"/>
      <c r="G299" s="38"/>
      <c r="H299" s="38"/>
      <c r="I299" s="46"/>
      <c r="J299" s="46"/>
      <c r="K299" s="46"/>
      <c r="L299" s="30"/>
      <c r="M299" s="30"/>
      <c r="N299" s="47"/>
      <c r="O299" s="47"/>
      <c r="P299" s="47"/>
      <c r="Q299" s="47"/>
      <c r="R299" s="47"/>
    </row>
    <row r="300" spans="2:18" s="2" customFormat="1" ht="11.25">
      <c r="B300" s="52"/>
      <c r="E300" s="1"/>
      <c r="F300" s="1"/>
      <c r="G300" s="38"/>
      <c r="H300" s="38"/>
      <c r="I300" s="46"/>
      <c r="J300" s="46"/>
      <c r="K300" s="46"/>
      <c r="L300" s="30"/>
      <c r="M300" s="30"/>
      <c r="N300" s="47"/>
      <c r="O300" s="47"/>
      <c r="P300" s="47"/>
      <c r="Q300" s="47"/>
      <c r="R300" s="47"/>
    </row>
    <row r="301" spans="2:18" s="2" customFormat="1" ht="11.25">
      <c r="B301" s="52"/>
      <c r="E301" s="1"/>
      <c r="F301" s="1"/>
      <c r="G301" s="38"/>
      <c r="H301" s="38"/>
      <c r="I301" s="46"/>
      <c r="J301" s="46"/>
      <c r="K301" s="46"/>
      <c r="L301" s="30"/>
      <c r="M301" s="30"/>
      <c r="N301" s="47"/>
      <c r="O301" s="47"/>
      <c r="P301" s="47"/>
      <c r="Q301" s="47"/>
      <c r="R301" s="47"/>
    </row>
    <row r="302" spans="2:18" s="2" customFormat="1" ht="11.25">
      <c r="B302" s="52"/>
      <c r="E302" s="1"/>
      <c r="F302" s="1"/>
      <c r="G302" s="38"/>
      <c r="H302" s="38"/>
      <c r="I302" s="46"/>
      <c r="J302" s="46"/>
      <c r="K302" s="46"/>
      <c r="L302" s="30"/>
      <c r="M302" s="30"/>
      <c r="N302" s="47"/>
      <c r="O302" s="47"/>
      <c r="P302" s="47"/>
      <c r="Q302" s="47"/>
      <c r="R302" s="47"/>
    </row>
    <row r="303" spans="2:18" s="2" customFormat="1" ht="11.25">
      <c r="B303" s="52"/>
      <c r="E303" s="1"/>
      <c r="F303" s="1"/>
      <c r="G303" s="38"/>
      <c r="H303" s="38"/>
      <c r="I303" s="46"/>
      <c r="J303" s="46"/>
      <c r="K303" s="46"/>
      <c r="L303" s="30"/>
      <c r="M303" s="30"/>
      <c r="N303" s="47"/>
      <c r="O303" s="47"/>
      <c r="P303" s="47"/>
      <c r="Q303" s="47"/>
      <c r="R303" s="47"/>
    </row>
    <row r="304" spans="2:18" s="2" customFormat="1" ht="11.25">
      <c r="B304" s="52"/>
      <c r="E304" s="1"/>
      <c r="F304" s="1"/>
      <c r="G304" s="38"/>
      <c r="H304" s="38"/>
      <c r="I304" s="46"/>
      <c r="J304" s="46"/>
      <c r="K304" s="46"/>
      <c r="L304" s="30"/>
      <c r="M304" s="30"/>
      <c r="N304" s="47"/>
      <c r="O304" s="47"/>
      <c r="P304" s="47"/>
      <c r="Q304" s="47"/>
      <c r="R304" s="47"/>
    </row>
    <row r="305" spans="2:18" s="2" customFormat="1" ht="11.25">
      <c r="B305" s="52"/>
      <c r="E305" s="1"/>
      <c r="F305" s="1"/>
      <c r="G305" s="38"/>
      <c r="H305" s="38"/>
      <c r="I305" s="46"/>
      <c r="J305" s="46"/>
      <c r="K305" s="46"/>
      <c r="L305" s="30"/>
      <c r="M305" s="30"/>
      <c r="N305" s="47"/>
      <c r="O305" s="47"/>
      <c r="P305" s="47"/>
      <c r="Q305" s="47"/>
      <c r="R305" s="47"/>
    </row>
    <row r="306" spans="2:18" s="2" customFormat="1" ht="11.25">
      <c r="B306" s="52"/>
      <c r="E306" s="1"/>
      <c r="F306" s="1"/>
      <c r="G306" s="38"/>
      <c r="H306" s="38"/>
      <c r="I306" s="46"/>
      <c r="J306" s="46"/>
      <c r="K306" s="46"/>
      <c r="L306" s="30"/>
      <c r="M306" s="30"/>
      <c r="N306" s="47"/>
      <c r="O306" s="47"/>
      <c r="P306" s="47"/>
      <c r="Q306" s="47"/>
      <c r="R306" s="47"/>
    </row>
    <row r="307" spans="2:18" s="2" customFormat="1" ht="11.25">
      <c r="B307" s="52"/>
      <c r="E307" s="1"/>
      <c r="F307" s="1"/>
      <c r="G307" s="38"/>
      <c r="H307" s="38"/>
      <c r="I307" s="46"/>
      <c r="J307" s="46"/>
      <c r="K307" s="46"/>
      <c r="L307" s="30"/>
      <c r="M307" s="30"/>
      <c r="N307" s="47"/>
      <c r="O307" s="47"/>
      <c r="P307" s="47"/>
      <c r="Q307" s="47"/>
      <c r="R307" s="47"/>
    </row>
    <row r="308" spans="2:18" s="2" customFormat="1" ht="11.25">
      <c r="B308" s="52"/>
      <c r="E308" s="1"/>
      <c r="F308" s="1"/>
      <c r="G308" s="38"/>
      <c r="H308" s="38"/>
      <c r="I308" s="46"/>
      <c r="J308" s="46"/>
      <c r="K308" s="46"/>
      <c r="L308" s="30"/>
      <c r="M308" s="30"/>
      <c r="N308" s="47"/>
      <c r="O308" s="47"/>
      <c r="P308" s="47"/>
      <c r="Q308" s="47"/>
      <c r="R308" s="47"/>
    </row>
    <row r="309" spans="2:18" s="2" customFormat="1" ht="11.25">
      <c r="B309" s="52"/>
      <c r="E309" s="1"/>
      <c r="F309" s="1"/>
      <c r="G309" s="38"/>
      <c r="H309" s="38"/>
      <c r="I309" s="46"/>
      <c r="J309" s="46"/>
      <c r="K309" s="46"/>
      <c r="L309" s="30"/>
      <c r="M309" s="30"/>
      <c r="N309" s="47"/>
      <c r="O309" s="47"/>
      <c r="P309" s="47"/>
      <c r="Q309" s="47"/>
      <c r="R309" s="47"/>
    </row>
    <row r="310" spans="2:18" s="2" customFormat="1" ht="11.25">
      <c r="B310" s="52"/>
      <c r="E310" s="1"/>
      <c r="F310" s="1"/>
      <c r="G310" s="38"/>
      <c r="H310" s="38"/>
      <c r="I310" s="46"/>
      <c r="J310" s="46"/>
      <c r="K310" s="46"/>
      <c r="L310" s="30"/>
      <c r="M310" s="30"/>
      <c r="N310" s="47"/>
      <c r="O310" s="47"/>
      <c r="P310" s="47"/>
      <c r="Q310" s="47"/>
      <c r="R310" s="47"/>
    </row>
    <row r="311" spans="2:18" s="2" customFormat="1" ht="11.25">
      <c r="B311" s="52"/>
      <c r="E311" s="1"/>
      <c r="F311" s="1"/>
      <c r="G311" s="38"/>
      <c r="H311" s="38"/>
      <c r="I311" s="46"/>
      <c r="J311" s="46"/>
      <c r="K311" s="46"/>
      <c r="L311" s="30"/>
      <c r="M311" s="30"/>
      <c r="N311" s="47"/>
      <c r="O311" s="47"/>
      <c r="P311" s="47"/>
      <c r="Q311" s="47"/>
      <c r="R311" s="47"/>
    </row>
    <row r="312" spans="2:18" s="2" customFormat="1" ht="11.25">
      <c r="B312" s="52"/>
      <c r="E312" s="1"/>
      <c r="F312" s="1"/>
      <c r="G312" s="38"/>
      <c r="H312" s="38"/>
      <c r="I312" s="46"/>
      <c r="J312" s="46"/>
      <c r="K312" s="46"/>
      <c r="L312" s="30"/>
      <c r="M312" s="30"/>
      <c r="N312" s="47"/>
      <c r="O312" s="47"/>
      <c r="P312" s="47"/>
      <c r="Q312" s="47"/>
      <c r="R312" s="47"/>
    </row>
    <row r="313" spans="2:18" s="2" customFormat="1" ht="11.25">
      <c r="B313" s="52"/>
      <c r="E313" s="1"/>
      <c r="F313" s="1"/>
      <c r="G313" s="38"/>
      <c r="H313" s="38"/>
      <c r="I313" s="46"/>
      <c r="J313" s="46"/>
      <c r="K313" s="46"/>
      <c r="L313" s="30"/>
      <c r="M313" s="30"/>
      <c r="N313" s="47"/>
      <c r="O313" s="47"/>
      <c r="P313" s="47"/>
      <c r="Q313" s="47"/>
      <c r="R313" s="47"/>
    </row>
    <row r="314" spans="2:18" s="2" customFormat="1" ht="11.25">
      <c r="B314" s="52"/>
      <c r="E314" s="1"/>
      <c r="F314" s="1"/>
      <c r="G314" s="38"/>
      <c r="H314" s="38"/>
      <c r="I314" s="46"/>
      <c r="J314" s="46"/>
      <c r="K314" s="46"/>
      <c r="L314" s="30"/>
      <c r="M314" s="30"/>
      <c r="N314" s="47"/>
      <c r="O314" s="47"/>
      <c r="P314" s="47"/>
      <c r="Q314" s="47"/>
      <c r="R314" s="47"/>
    </row>
    <row r="315" spans="2:18" s="2" customFormat="1" ht="11.25">
      <c r="B315" s="52"/>
      <c r="E315" s="1"/>
      <c r="F315" s="1"/>
      <c r="G315" s="38"/>
      <c r="H315" s="38"/>
      <c r="I315" s="46"/>
      <c r="J315" s="46"/>
      <c r="K315" s="46"/>
      <c r="L315" s="30"/>
      <c r="M315" s="30"/>
      <c r="N315" s="47"/>
      <c r="O315" s="47"/>
      <c r="P315" s="47"/>
      <c r="Q315" s="47"/>
      <c r="R315" s="47"/>
    </row>
    <row r="316" spans="2:18" s="2" customFormat="1" ht="11.25">
      <c r="B316" s="52"/>
      <c r="E316" s="1"/>
      <c r="F316" s="1"/>
      <c r="G316" s="38"/>
      <c r="H316" s="38"/>
      <c r="I316" s="46"/>
      <c r="J316" s="46"/>
      <c r="K316" s="46"/>
      <c r="L316" s="30"/>
      <c r="M316" s="30"/>
      <c r="N316" s="47"/>
      <c r="O316" s="47"/>
      <c r="P316" s="47"/>
      <c r="Q316" s="47"/>
      <c r="R316" s="47"/>
    </row>
    <row r="317" spans="2:18" s="2" customFormat="1" ht="11.25">
      <c r="B317" s="52"/>
      <c r="E317" s="1"/>
      <c r="F317" s="1"/>
      <c r="G317" s="38"/>
      <c r="H317" s="38"/>
      <c r="I317" s="46"/>
      <c r="J317" s="46"/>
      <c r="K317" s="46"/>
      <c r="L317" s="30"/>
      <c r="M317" s="30"/>
      <c r="N317" s="47"/>
      <c r="O317" s="47"/>
      <c r="P317" s="47"/>
      <c r="Q317" s="47"/>
      <c r="R317" s="47"/>
    </row>
    <row r="318" spans="2:18" s="2" customFormat="1" ht="11.25">
      <c r="B318" s="52"/>
      <c r="E318" s="1"/>
      <c r="F318" s="1"/>
      <c r="G318" s="38"/>
      <c r="H318" s="38"/>
      <c r="I318" s="46"/>
      <c r="J318" s="46"/>
      <c r="K318" s="46"/>
      <c r="L318" s="30"/>
      <c r="M318" s="30"/>
      <c r="N318" s="47"/>
      <c r="O318" s="47"/>
      <c r="P318" s="47"/>
      <c r="Q318" s="47"/>
      <c r="R318" s="47"/>
    </row>
    <row r="319" spans="2:18" s="2" customFormat="1" ht="11.25">
      <c r="B319" s="52"/>
      <c r="E319" s="1"/>
      <c r="F319" s="1"/>
      <c r="G319" s="38"/>
      <c r="H319" s="38"/>
      <c r="I319" s="46"/>
      <c r="J319" s="46"/>
      <c r="K319" s="46"/>
      <c r="L319" s="30"/>
      <c r="M319" s="30"/>
      <c r="N319" s="47"/>
      <c r="O319" s="47"/>
      <c r="P319" s="47"/>
      <c r="Q319" s="47"/>
      <c r="R319" s="47"/>
    </row>
    <row r="320" spans="2:18" s="2" customFormat="1" ht="11.25">
      <c r="B320" s="52"/>
      <c r="E320" s="1"/>
      <c r="F320" s="1"/>
      <c r="G320" s="38"/>
      <c r="H320" s="38"/>
      <c r="I320" s="46"/>
      <c r="J320" s="46"/>
      <c r="K320" s="46"/>
      <c r="L320" s="30"/>
      <c r="M320" s="30"/>
      <c r="N320" s="47"/>
      <c r="O320" s="47"/>
      <c r="P320" s="47"/>
      <c r="Q320" s="47"/>
      <c r="R320" s="47"/>
    </row>
    <row r="321" spans="2:18" s="2" customFormat="1" ht="11.25">
      <c r="B321" s="52"/>
      <c r="E321" s="1"/>
      <c r="F321" s="1"/>
      <c r="G321" s="38"/>
      <c r="H321" s="38"/>
      <c r="I321" s="46"/>
      <c r="J321" s="46"/>
      <c r="K321" s="46"/>
      <c r="L321" s="30"/>
      <c r="M321" s="30"/>
      <c r="N321" s="47"/>
      <c r="O321" s="47"/>
      <c r="P321" s="47"/>
      <c r="Q321" s="47"/>
      <c r="R321" s="47"/>
    </row>
    <row r="322" spans="2:18" s="2" customFormat="1" ht="11.25">
      <c r="B322" s="52"/>
      <c r="E322" s="1"/>
      <c r="F322" s="1"/>
      <c r="G322" s="38"/>
      <c r="H322" s="38"/>
      <c r="I322" s="46"/>
      <c r="J322" s="46"/>
      <c r="K322" s="46"/>
      <c r="L322" s="30"/>
      <c r="M322" s="30"/>
      <c r="N322" s="47"/>
      <c r="O322" s="47"/>
      <c r="P322" s="47"/>
      <c r="Q322" s="47"/>
      <c r="R322" s="47"/>
    </row>
    <row r="323" spans="2:18" s="2" customFormat="1" ht="11.25">
      <c r="B323" s="52"/>
      <c r="E323" s="1"/>
      <c r="F323" s="1"/>
      <c r="G323" s="38"/>
      <c r="H323" s="38"/>
      <c r="I323" s="46"/>
      <c r="J323" s="46"/>
      <c r="K323" s="46"/>
      <c r="L323" s="30"/>
      <c r="M323" s="30"/>
      <c r="N323" s="47"/>
      <c r="O323" s="47"/>
      <c r="P323" s="47"/>
      <c r="Q323" s="47"/>
      <c r="R323" s="47"/>
    </row>
    <row r="324" spans="2:18" s="2" customFormat="1" ht="11.25">
      <c r="B324" s="52"/>
      <c r="E324" s="1"/>
      <c r="F324" s="1"/>
      <c r="G324" s="38"/>
      <c r="H324" s="38"/>
      <c r="I324" s="46"/>
      <c r="J324" s="46"/>
      <c r="K324" s="46"/>
      <c r="L324" s="30"/>
      <c r="M324" s="30"/>
      <c r="N324" s="47"/>
      <c r="O324" s="47"/>
      <c r="P324" s="47"/>
      <c r="Q324" s="47"/>
      <c r="R324" s="47"/>
    </row>
    <row r="325" spans="2:18" s="2" customFormat="1" ht="11.25">
      <c r="B325" s="52"/>
      <c r="E325" s="1"/>
      <c r="F325" s="1"/>
      <c r="G325" s="38"/>
      <c r="H325" s="38"/>
      <c r="I325" s="46"/>
      <c r="J325" s="46"/>
      <c r="K325" s="46"/>
      <c r="L325" s="30"/>
      <c r="M325" s="30"/>
      <c r="N325" s="47"/>
      <c r="O325" s="47"/>
      <c r="P325" s="47"/>
      <c r="Q325" s="47"/>
      <c r="R325" s="47"/>
    </row>
    <row r="326" spans="2:18" s="2" customFormat="1" ht="11.25">
      <c r="B326" s="52"/>
      <c r="E326" s="1"/>
      <c r="F326" s="1"/>
      <c r="G326" s="38"/>
      <c r="H326" s="38"/>
      <c r="I326" s="46"/>
      <c r="J326" s="46"/>
      <c r="K326" s="46"/>
      <c r="L326" s="30"/>
      <c r="M326" s="30"/>
      <c r="N326" s="47"/>
      <c r="O326" s="47"/>
      <c r="P326" s="47"/>
      <c r="Q326" s="47"/>
      <c r="R326" s="47"/>
    </row>
    <row r="327" spans="2:18" s="2" customFormat="1" ht="11.25">
      <c r="B327" s="52"/>
      <c r="E327" s="1"/>
      <c r="F327" s="1"/>
      <c r="G327" s="38"/>
      <c r="H327" s="38"/>
      <c r="I327" s="46"/>
      <c r="J327" s="46"/>
      <c r="K327" s="46"/>
      <c r="L327" s="30"/>
      <c r="M327" s="30"/>
      <c r="N327" s="47"/>
      <c r="O327" s="47"/>
      <c r="P327" s="47"/>
      <c r="Q327" s="47"/>
      <c r="R327" s="47"/>
    </row>
    <row r="328" spans="2:18" s="2" customFormat="1" ht="11.25">
      <c r="B328" s="52"/>
      <c r="E328" s="1"/>
      <c r="F328" s="1"/>
      <c r="G328" s="38"/>
      <c r="H328" s="38"/>
      <c r="I328" s="46"/>
      <c r="J328" s="46"/>
      <c r="K328" s="46"/>
      <c r="L328" s="30"/>
      <c r="M328" s="30"/>
      <c r="N328" s="47"/>
      <c r="O328" s="47"/>
      <c r="P328" s="47"/>
      <c r="Q328" s="47"/>
      <c r="R328" s="47"/>
    </row>
    <row r="329" spans="2:18" s="2" customFormat="1" ht="11.25">
      <c r="B329" s="52"/>
      <c r="E329" s="1"/>
      <c r="F329" s="1"/>
      <c r="G329" s="38"/>
      <c r="H329" s="38"/>
      <c r="I329" s="46"/>
      <c r="J329" s="46"/>
      <c r="K329" s="46"/>
      <c r="L329" s="30"/>
      <c r="M329" s="30"/>
      <c r="N329" s="47"/>
      <c r="O329" s="47"/>
      <c r="P329" s="47"/>
      <c r="Q329" s="47"/>
      <c r="R329" s="47"/>
    </row>
    <row r="330" spans="2:18" s="2" customFormat="1" ht="11.25">
      <c r="B330" s="52"/>
      <c r="E330" s="1"/>
      <c r="F330" s="1"/>
      <c r="G330" s="38"/>
      <c r="H330" s="38"/>
      <c r="I330" s="46"/>
      <c r="J330" s="46"/>
      <c r="K330" s="46"/>
      <c r="L330" s="30"/>
      <c r="M330" s="30"/>
      <c r="N330" s="47"/>
      <c r="O330" s="47"/>
      <c r="P330" s="47"/>
      <c r="Q330" s="47"/>
      <c r="R330" s="47"/>
    </row>
    <row r="331" spans="2:18" s="2" customFormat="1" ht="11.25">
      <c r="B331" s="52"/>
      <c r="E331" s="1"/>
      <c r="F331" s="1"/>
      <c r="G331" s="38"/>
      <c r="H331" s="38"/>
      <c r="I331" s="46"/>
      <c r="J331" s="46"/>
      <c r="K331" s="46"/>
      <c r="L331" s="30"/>
      <c r="M331" s="30"/>
      <c r="N331" s="47"/>
      <c r="O331" s="47"/>
      <c r="P331" s="47"/>
      <c r="Q331" s="47"/>
      <c r="R331" s="47"/>
    </row>
    <row r="332" spans="2:18" s="2" customFormat="1" ht="11.25">
      <c r="B332" s="52"/>
      <c r="E332" s="1"/>
      <c r="F332" s="1"/>
      <c r="G332" s="38"/>
      <c r="H332" s="38"/>
      <c r="I332" s="46"/>
      <c r="J332" s="46"/>
      <c r="K332" s="46"/>
      <c r="L332" s="30"/>
      <c r="M332" s="30"/>
      <c r="N332" s="47"/>
      <c r="O332" s="47"/>
      <c r="P332" s="47"/>
      <c r="Q332" s="47"/>
      <c r="R332" s="47"/>
    </row>
    <row r="333" spans="2:18" s="2" customFormat="1" ht="11.25">
      <c r="B333" s="52"/>
      <c r="E333" s="1"/>
      <c r="F333" s="1"/>
      <c r="G333" s="38"/>
      <c r="H333" s="38"/>
      <c r="I333" s="46"/>
      <c r="J333" s="46"/>
      <c r="K333" s="46"/>
      <c r="L333" s="30"/>
      <c r="M333" s="30"/>
      <c r="N333" s="47"/>
      <c r="O333" s="47"/>
      <c r="P333" s="47"/>
      <c r="Q333" s="47"/>
      <c r="R333" s="47"/>
    </row>
    <row r="334" spans="2:18" s="2" customFormat="1" ht="11.25">
      <c r="B334" s="52"/>
      <c r="E334" s="1"/>
      <c r="F334" s="1"/>
      <c r="G334" s="38"/>
      <c r="H334" s="38"/>
      <c r="I334" s="46"/>
      <c r="J334" s="46"/>
      <c r="K334" s="46"/>
      <c r="L334" s="30"/>
      <c r="M334" s="30"/>
      <c r="N334" s="47"/>
      <c r="O334" s="47"/>
      <c r="P334" s="47"/>
      <c r="Q334" s="47"/>
      <c r="R334" s="47"/>
    </row>
    <row r="335" spans="2:18" s="2" customFormat="1" ht="11.25">
      <c r="B335" s="52"/>
      <c r="E335" s="1"/>
      <c r="F335" s="1"/>
      <c r="G335" s="38"/>
      <c r="H335" s="38"/>
      <c r="I335" s="46"/>
      <c r="J335" s="46"/>
      <c r="K335" s="46"/>
      <c r="L335" s="30"/>
      <c r="M335" s="30"/>
      <c r="N335" s="47"/>
      <c r="O335" s="47"/>
      <c r="P335" s="47"/>
      <c r="Q335" s="47"/>
      <c r="R335" s="47"/>
    </row>
    <row r="336" spans="2:18" s="2" customFormat="1" ht="11.25">
      <c r="B336" s="52"/>
      <c r="E336" s="1"/>
      <c r="F336" s="1"/>
      <c r="G336" s="38"/>
      <c r="H336" s="38"/>
      <c r="I336" s="46"/>
      <c r="J336" s="46"/>
      <c r="K336" s="46"/>
      <c r="L336" s="30"/>
      <c r="M336" s="30"/>
      <c r="N336" s="47"/>
      <c r="O336" s="47"/>
      <c r="P336" s="47"/>
      <c r="Q336" s="47"/>
      <c r="R336" s="47"/>
    </row>
    <row r="337" spans="2:18" s="2" customFormat="1" ht="11.25">
      <c r="B337" s="52"/>
      <c r="E337" s="1"/>
      <c r="F337" s="1"/>
      <c r="G337" s="38"/>
      <c r="H337" s="38"/>
      <c r="I337" s="46"/>
      <c r="J337" s="46"/>
      <c r="K337" s="46"/>
      <c r="L337" s="30"/>
      <c r="M337" s="30"/>
      <c r="N337" s="47"/>
      <c r="O337" s="47"/>
      <c r="P337" s="47"/>
      <c r="Q337" s="47"/>
      <c r="R337" s="47"/>
    </row>
    <row r="338" spans="2:18" s="2" customFormat="1" ht="11.25">
      <c r="B338" s="52"/>
      <c r="E338" s="1"/>
      <c r="F338" s="1"/>
      <c r="G338" s="38"/>
      <c r="H338" s="38"/>
      <c r="I338" s="46"/>
      <c r="J338" s="46"/>
      <c r="K338" s="46"/>
      <c r="L338" s="30"/>
      <c r="M338" s="30"/>
      <c r="N338" s="47"/>
      <c r="O338" s="47"/>
      <c r="P338" s="47"/>
      <c r="Q338" s="47"/>
      <c r="R338" s="47"/>
    </row>
    <row r="339" spans="2:18" s="2" customFormat="1" ht="11.25">
      <c r="B339" s="52"/>
      <c r="E339" s="1"/>
      <c r="F339" s="1"/>
      <c r="G339" s="38"/>
      <c r="H339" s="38"/>
      <c r="I339" s="46"/>
      <c r="J339" s="46"/>
      <c r="K339" s="46"/>
      <c r="L339" s="30"/>
      <c r="M339" s="30"/>
      <c r="N339" s="47"/>
      <c r="O339" s="47"/>
      <c r="P339" s="47"/>
      <c r="Q339" s="47"/>
      <c r="R339" s="47"/>
    </row>
    <row r="340" spans="2:18" s="2" customFormat="1" ht="11.25">
      <c r="B340" s="52"/>
      <c r="E340" s="1"/>
      <c r="F340" s="1"/>
      <c r="G340" s="38"/>
      <c r="H340" s="38"/>
      <c r="I340" s="46"/>
      <c r="J340" s="46"/>
      <c r="K340" s="46"/>
      <c r="L340" s="30"/>
      <c r="M340" s="30"/>
      <c r="N340" s="47"/>
      <c r="O340" s="47"/>
      <c r="P340" s="47"/>
      <c r="Q340" s="47"/>
      <c r="R340" s="47"/>
    </row>
    <row r="341" spans="2:18" s="2" customFormat="1" ht="11.25">
      <c r="B341" s="52"/>
      <c r="E341" s="1"/>
      <c r="F341" s="1"/>
      <c r="G341" s="38"/>
      <c r="H341" s="38"/>
      <c r="I341" s="46"/>
      <c r="J341" s="46"/>
      <c r="K341" s="46"/>
      <c r="L341" s="30"/>
      <c r="M341" s="30"/>
      <c r="N341" s="47"/>
      <c r="O341" s="47"/>
      <c r="P341" s="47"/>
      <c r="Q341" s="47"/>
      <c r="R341" s="47"/>
    </row>
    <row r="342" spans="2:18" s="2" customFormat="1" ht="11.25">
      <c r="B342" s="52"/>
      <c r="E342" s="1"/>
      <c r="F342" s="1"/>
      <c r="G342" s="38"/>
      <c r="H342" s="38"/>
      <c r="I342" s="46"/>
      <c r="J342" s="46"/>
      <c r="K342" s="46"/>
      <c r="L342" s="30"/>
      <c r="M342" s="30"/>
      <c r="N342" s="47"/>
      <c r="O342" s="47"/>
      <c r="P342" s="47"/>
      <c r="Q342" s="47"/>
      <c r="R342" s="47"/>
    </row>
    <row r="343" spans="2:18" s="2" customFormat="1" ht="11.25">
      <c r="B343" s="52"/>
      <c r="E343" s="1"/>
      <c r="F343" s="1"/>
      <c r="G343" s="38"/>
      <c r="H343" s="38"/>
      <c r="I343" s="46"/>
      <c r="J343" s="46"/>
      <c r="K343" s="46"/>
      <c r="L343" s="30"/>
      <c r="M343" s="30"/>
      <c r="N343" s="47"/>
      <c r="O343" s="47"/>
      <c r="P343" s="47"/>
      <c r="Q343" s="47"/>
      <c r="R343" s="47"/>
    </row>
    <row r="344" spans="2:18" s="2" customFormat="1" ht="11.25">
      <c r="B344" s="52"/>
      <c r="E344" s="1"/>
      <c r="F344" s="1"/>
      <c r="G344" s="38"/>
      <c r="H344" s="38"/>
      <c r="I344" s="46"/>
      <c r="J344" s="46"/>
      <c r="K344" s="46"/>
      <c r="L344" s="30"/>
      <c r="M344" s="30"/>
      <c r="N344" s="47"/>
      <c r="O344" s="47"/>
      <c r="P344" s="47"/>
      <c r="Q344" s="47"/>
      <c r="R344" s="47"/>
    </row>
    <row r="345" spans="2:18" s="2" customFormat="1" ht="11.25">
      <c r="B345" s="52"/>
      <c r="E345" s="1"/>
      <c r="F345" s="1"/>
      <c r="G345" s="38"/>
      <c r="H345" s="38"/>
      <c r="I345" s="46"/>
      <c r="J345" s="46"/>
      <c r="K345" s="46"/>
      <c r="L345" s="30"/>
      <c r="M345" s="30"/>
      <c r="N345" s="47"/>
      <c r="O345" s="47"/>
      <c r="P345" s="47"/>
      <c r="Q345" s="47"/>
      <c r="R345" s="47"/>
    </row>
    <row r="346" spans="2:18" s="2" customFormat="1" ht="11.25">
      <c r="B346" s="52"/>
      <c r="E346" s="1"/>
      <c r="F346" s="1"/>
      <c r="G346" s="38"/>
      <c r="H346" s="38"/>
      <c r="I346" s="46"/>
      <c r="J346" s="46"/>
      <c r="K346" s="46"/>
      <c r="L346" s="30"/>
      <c r="M346" s="30"/>
      <c r="N346" s="47"/>
      <c r="O346" s="47"/>
      <c r="P346" s="47"/>
      <c r="Q346" s="47"/>
      <c r="R346" s="47"/>
    </row>
    <row r="347" spans="2:18" s="2" customFormat="1" ht="11.25">
      <c r="B347" s="52"/>
      <c r="E347" s="1"/>
      <c r="F347" s="1"/>
      <c r="G347" s="38"/>
      <c r="H347" s="38"/>
      <c r="I347" s="46"/>
      <c r="J347" s="46"/>
      <c r="K347" s="46"/>
      <c r="L347" s="30"/>
      <c r="M347" s="30"/>
      <c r="N347" s="47"/>
      <c r="O347" s="47"/>
      <c r="P347" s="47"/>
      <c r="Q347" s="47"/>
      <c r="R347" s="47"/>
    </row>
    <row r="348" spans="2:18" s="2" customFormat="1" ht="11.25">
      <c r="B348" s="52"/>
      <c r="E348" s="1"/>
      <c r="F348" s="1"/>
      <c r="G348" s="38"/>
      <c r="H348" s="38"/>
      <c r="I348" s="46"/>
      <c r="J348" s="46"/>
      <c r="K348" s="46"/>
      <c r="L348" s="30"/>
      <c r="M348" s="30"/>
      <c r="N348" s="47"/>
      <c r="O348" s="47"/>
      <c r="P348" s="47"/>
      <c r="Q348" s="47"/>
      <c r="R348" s="47"/>
    </row>
    <row r="349" spans="2:18" s="2" customFormat="1" ht="11.25">
      <c r="B349" s="52"/>
      <c r="E349" s="1"/>
      <c r="F349" s="1"/>
      <c r="G349" s="38"/>
      <c r="H349" s="38"/>
      <c r="I349" s="46"/>
      <c r="J349" s="46"/>
      <c r="K349" s="46"/>
      <c r="L349" s="30"/>
      <c r="M349" s="30"/>
      <c r="N349" s="47"/>
      <c r="O349" s="47"/>
      <c r="P349" s="47"/>
      <c r="Q349" s="47"/>
      <c r="R349" s="47"/>
    </row>
    <row r="350" spans="2:18" s="2" customFormat="1" ht="11.25">
      <c r="B350" s="52"/>
      <c r="E350" s="1"/>
      <c r="F350" s="1"/>
      <c r="G350" s="38"/>
      <c r="H350" s="38"/>
      <c r="I350" s="46"/>
      <c r="J350" s="46"/>
      <c r="K350" s="46"/>
      <c r="L350" s="30"/>
      <c r="M350" s="30"/>
      <c r="N350" s="47"/>
      <c r="O350" s="47"/>
      <c r="P350" s="47"/>
      <c r="Q350" s="47"/>
      <c r="R350" s="47"/>
    </row>
    <row r="351" spans="2:18" s="2" customFormat="1" ht="11.25">
      <c r="B351" s="52"/>
      <c r="E351" s="1"/>
      <c r="F351" s="1"/>
      <c r="G351" s="38"/>
      <c r="H351" s="38"/>
      <c r="I351" s="46"/>
      <c r="J351" s="46"/>
      <c r="K351" s="46"/>
      <c r="L351" s="30"/>
      <c r="M351" s="30"/>
      <c r="N351" s="47"/>
      <c r="O351" s="47"/>
      <c r="P351" s="47"/>
      <c r="Q351" s="47"/>
      <c r="R351" s="47"/>
    </row>
    <row r="352" spans="2:18" s="2" customFormat="1" ht="11.25">
      <c r="B352" s="52"/>
      <c r="E352" s="1"/>
      <c r="F352" s="1"/>
      <c r="G352" s="38"/>
      <c r="H352" s="38"/>
      <c r="I352" s="46"/>
      <c r="J352" s="46"/>
      <c r="K352" s="46"/>
      <c r="L352" s="30"/>
      <c r="M352" s="30"/>
      <c r="N352" s="47"/>
      <c r="O352" s="47"/>
      <c r="P352" s="47"/>
      <c r="Q352" s="47"/>
      <c r="R352" s="47"/>
    </row>
    <row r="353" spans="2:18" s="2" customFormat="1" ht="11.25">
      <c r="B353" s="52"/>
      <c r="E353" s="1"/>
      <c r="F353" s="1"/>
      <c r="G353" s="38"/>
      <c r="H353" s="38"/>
      <c r="I353" s="46"/>
      <c r="J353" s="46"/>
      <c r="K353" s="46"/>
      <c r="L353" s="30"/>
      <c r="M353" s="30"/>
      <c r="N353" s="47"/>
      <c r="O353" s="47"/>
      <c r="P353" s="47"/>
      <c r="Q353" s="47"/>
      <c r="R353" s="47"/>
    </row>
    <row r="354" spans="2:18" s="2" customFormat="1" ht="11.25">
      <c r="B354" s="52"/>
      <c r="E354" s="1"/>
      <c r="F354" s="1"/>
      <c r="G354" s="38"/>
      <c r="H354" s="38"/>
      <c r="I354" s="46"/>
      <c r="J354" s="46"/>
      <c r="K354" s="46"/>
      <c r="L354" s="30"/>
      <c r="M354" s="30"/>
      <c r="N354" s="47"/>
      <c r="O354" s="47"/>
      <c r="P354" s="47"/>
      <c r="Q354" s="47"/>
      <c r="R354" s="47"/>
    </row>
    <row r="355" spans="2:18" s="2" customFormat="1" ht="11.25">
      <c r="B355" s="52"/>
      <c r="E355" s="1"/>
      <c r="F355" s="1"/>
      <c r="G355" s="38"/>
      <c r="H355" s="38"/>
      <c r="I355" s="46"/>
      <c r="J355" s="46"/>
      <c r="K355" s="46"/>
      <c r="L355" s="30"/>
      <c r="M355" s="30"/>
      <c r="N355" s="47"/>
      <c r="O355" s="47"/>
      <c r="P355" s="47"/>
      <c r="Q355" s="47"/>
      <c r="R355" s="47"/>
    </row>
    <row r="356" spans="2:18" s="2" customFormat="1" ht="11.25">
      <c r="B356" s="52"/>
      <c r="E356" s="1"/>
      <c r="F356" s="1"/>
      <c r="G356" s="38"/>
      <c r="H356" s="38"/>
      <c r="I356" s="46"/>
      <c r="J356" s="46"/>
      <c r="K356" s="46"/>
      <c r="L356" s="30"/>
      <c r="M356" s="30"/>
      <c r="N356" s="47"/>
      <c r="O356" s="47"/>
      <c r="P356" s="47"/>
      <c r="Q356" s="47"/>
      <c r="R356" s="47"/>
    </row>
    <row r="357" spans="2:18" s="2" customFormat="1" ht="11.25">
      <c r="B357" s="52"/>
      <c r="E357" s="1"/>
      <c r="F357" s="1"/>
      <c r="G357" s="38"/>
      <c r="H357" s="38"/>
      <c r="I357" s="46"/>
      <c r="J357" s="46"/>
      <c r="K357" s="46"/>
      <c r="L357" s="30"/>
      <c r="M357" s="30"/>
      <c r="N357" s="47"/>
      <c r="O357" s="47"/>
      <c r="P357" s="47"/>
      <c r="Q357" s="47"/>
      <c r="R357" s="47"/>
    </row>
    <row r="358" spans="2:18" s="2" customFormat="1" ht="11.25">
      <c r="B358" s="52"/>
      <c r="E358" s="1"/>
      <c r="F358" s="1"/>
      <c r="G358" s="38"/>
      <c r="H358" s="38"/>
      <c r="I358" s="46"/>
      <c r="J358" s="46"/>
      <c r="K358" s="46"/>
      <c r="L358" s="30"/>
      <c r="M358" s="30"/>
      <c r="N358" s="47"/>
      <c r="O358" s="47"/>
      <c r="P358" s="47"/>
      <c r="Q358" s="47"/>
      <c r="R358" s="47"/>
    </row>
    <row r="359" spans="2:18" s="2" customFormat="1" ht="11.25">
      <c r="B359" s="52"/>
      <c r="E359" s="1"/>
      <c r="F359" s="1"/>
      <c r="G359" s="38"/>
      <c r="H359" s="38"/>
      <c r="I359" s="46"/>
      <c r="J359" s="46"/>
      <c r="K359" s="46"/>
      <c r="L359" s="30"/>
      <c r="M359" s="30"/>
      <c r="N359" s="47"/>
      <c r="O359" s="47"/>
      <c r="P359" s="47"/>
      <c r="Q359" s="47"/>
      <c r="R359" s="47"/>
    </row>
    <row r="360" spans="2:18" s="2" customFormat="1" ht="11.25">
      <c r="B360" s="52"/>
      <c r="E360" s="1"/>
      <c r="F360" s="1"/>
      <c r="G360" s="38"/>
      <c r="H360" s="38"/>
      <c r="I360" s="46"/>
      <c r="J360" s="46"/>
      <c r="K360" s="46"/>
      <c r="L360" s="30"/>
      <c r="M360" s="30"/>
      <c r="N360" s="47"/>
      <c r="O360" s="47"/>
      <c r="P360" s="47"/>
      <c r="Q360" s="47"/>
      <c r="R360" s="47"/>
    </row>
    <row r="361" spans="2:18" s="2" customFormat="1" ht="11.25">
      <c r="B361" s="52"/>
      <c r="E361" s="1"/>
      <c r="F361" s="1"/>
      <c r="G361" s="38"/>
      <c r="H361" s="38"/>
      <c r="I361" s="46"/>
      <c r="J361" s="46"/>
      <c r="K361" s="46"/>
      <c r="L361" s="30"/>
      <c r="M361" s="30"/>
      <c r="N361" s="47"/>
      <c r="O361" s="47"/>
      <c r="P361" s="47"/>
      <c r="Q361" s="47"/>
      <c r="R361" s="47"/>
    </row>
    <row r="362" spans="2:18" s="2" customFormat="1" ht="11.25">
      <c r="B362" s="52"/>
      <c r="E362" s="1"/>
      <c r="F362" s="1"/>
      <c r="G362" s="38"/>
      <c r="H362" s="38"/>
      <c r="I362" s="46"/>
      <c r="J362" s="46"/>
      <c r="K362" s="46"/>
      <c r="L362" s="30"/>
      <c r="M362" s="30"/>
      <c r="N362" s="47"/>
      <c r="O362" s="47"/>
      <c r="P362" s="47"/>
      <c r="Q362" s="47"/>
      <c r="R362" s="47"/>
    </row>
    <row r="363" spans="2:18" s="2" customFormat="1" ht="11.25">
      <c r="B363" s="52"/>
      <c r="E363" s="1"/>
      <c r="F363" s="1"/>
      <c r="G363" s="38"/>
      <c r="H363" s="38"/>
      <c r="I363" s="46"/>
      <c r="J363" s="46"/>
      <c r="K363" s="46"/>
      <c r="L363" s="30"/>
      <c r="M363" s="30"/>
      <c r="N363" s="47"/>
      <c r="O363" s="47"/>
      <c r="P363" s="47"/>
      <c r="Q363" s="47"/>
      <c r="R363" s="47"/>
    </row>
    <row r="364" spans="2:18" s="2" customFormat="1" ht="11.25">
      <c r="B364" s="52"/>
      <c r="E364" s="1"/>
      <c r="F364" s="1"/>
      <c r="G364" s="38"/>
      <c r="H364" s="38"/>
      <c r="I364" s="46"/>
      <c r="J364" s="46"/>
      <c r="K364" s="46"/>
      <c r="L364" s="30"/>
      <c r="M364" s="30"/>
      <c r="N364" s="47"/>
      <c r="O364" s="47"/>
      <c r="P364" s="47"/>
      <c r="Q364" s="47"/>
      <c r="R364" s="47"/>
    </row>
    <row r="365" spans="2:18" s="2" customFormat="1" ht="11.25">
      <c r="B365" s="52"/>
      <c r="E365" s="1"/>
      <c r="F365" s="1"/>
      <c r="G365" s="38"/>
      <c r="H365" s="38"/>
      <c r="I365" s="46"/>
      <c r="J365" s="46"/>
      <c r="K365" s="46"/>
      <c r="L365" s="30"/>
      <c r="M365" s="30"/>
      <c r="N365" s="47"/>
      <c r="O365" s="47"/>
      <c r="P365" s="47"/>
      <c r="Q365" s="47"/>
      <c r="R365" s="47"/>
    </row>
    <row r="366" spans="2:18" s="2" customFormat="1" ht="11.25">
      <c r="B366" s="52"/>
      <c r="E366" s="1"/>
      <c r="F366" s="1"/>
      <c r="G366" s="38"/>
      <c r="H366" s="38"/>
      <c r="I366" s="46"/>
      <c r="J366" s="46"/>
      <c r="K366" s="46"/>
      <c r="L366" s="30"/>
      <c r="M366" s="30"/>
      <c r="N366" s="47"/>
      <c r="O366" s="47"/>
      <c r="P366" s="47"/>
      <c r="Q366" s="47"/>
      <c r="R366" s="47"/>
    </row>
    <row r="367" spans="2:18" s="2" customFormat="1" ht="11.25">
      <c r="B367" s="52"/>
      <c r="E367" s="1"/>
      <c r="F367" s="1"/>
      <c r="G367" s="38"/>
      <c r="H367" s="38"/>
      <c r="I367" s="46"/>
      <c r="J367" s="46"/>
      <c r="K367" s="46"/>
      <c r="L367" s="30"/>
      <c r="M367" s="30"/>
      <c r="N367" s="47"/>
      <c r="O367" s="47"/>
      <c r="P367" s="47"/>
      <c r="Q367" s="47"/>
      <c r="R367" s="47"/>
    </row>
    <row r="368" spans="2:18" s="2" customFormat="1" ht="11.25">
      <c r="B368" s="52"/>
      <c r="E368" s="1"/>
      <c r="F368" s="1"/>
      <c r="G368" s="38"/>
      <c r="H368" s="38"/>
      <c r="I368" s="46"/>
      <c r="J368" s="46"/>
      <c r="K368" s="46"/>
      <c r="L368" s="30"/>
      <c r="M368" s="30"/>
      <c r="N368" s="47"/>
      <c r="O368" s="47"/>
      <c r="P368" s="47"/>
      <c r="Q368" s="47"/>
      <c r="R368" s="47"/>
    </row>
    <row r="369" spans="2:18" s="2" customFormat="1" ht="11.25">
      <c r="B369" s="52"/>
      <c r="E369" s="1"/>
      <c r="F369" s="1"/>
      <c r="G369" s="38"/>
      <c r="H369" s="38"/>
      <c r="I369" s="46"/>
      <c r="J369" s="46"/>
      <c r="K369" s="46"/>
      <c r="L369" s="30"/>
      <c r="M369" s="30"/>
      <c r="N369" s="47"/>
      <c r="O369" s="47"/>
      <c r="P369" s="47"/>
      <c r="Q369" s="47"/>
      <c r="R369" s="47"/>
    </row>
    <row r="370" spans="2:18" s="2" customFormat="1" ht="11.25">
      <c r="B370" s="52"/>
      <c r="E370" s="1"/>
      <c r="F370" s="1"/>
      <c r="G370" s="38"/>
      <c r="H370" s="38"/>
      <c r="I370" s="46"/>
      <c r="J370" s="46"/>
      <c r="K370" s="46"/>
      <c r="L370" s="30"/>
      <c r="M370" s="30"/>
      <c r="N370" s="47"/>
      <c r="O370" s="47"/>
      <c r="P370" s="47"/>
      <c r="Q370" s="47"/>
      <c r="R370" s="47"/>
    </row>
    <row r="371" spans="2:18" s="2" customFormat="1" ht="11.25">
      <c r="B371" s="52"/>
      <c r="E371" s="1"/>
      <c r="F371" s="1"/>
      <c r="G371" s="38"/>
      <c r="H371" s="38"/>
      <c r="I371" s="46"/>
      <c r="J371" s="46"/>
      <c r="K371" s="46"/>
      <c r="L371" s="30"/>
      <c r="M371" s="30"/>
      <c r="N371" s="47"/>
      <c r="O371" s="47"/>
      <c r="P371" s="47"/>
      <c r="Q371" s="47"/>
      <c r="R371" s="47"/>
    </row>
    <row r="372" spans="2:18" s="2" customFormat="1" ht="11.25">
      <c r="B372" s="52"/>
      <c r="E372" s="1"/>
      <c r="F372" s="1"/>
      <c r="G372" s="38"/>
      <c r="H372" s="38"/>
      <c r="I372" s="46"/>
      <c r="J372" s="46"/>
      <c r="K372" s="46"/>
      <c r="L372" s="30"/>
      <c r="M372" s="30"/>
      <c r="N372" s="47"/>
      <c r="O372" s="47"/>
      <c r="P372" s="47"/>
      <c r="Q372" s="47"/>
      <c r="R372" s="47"/>
    </row>
    <row r="373" spans="2:18" s="2" customFormat="1" ht="11.25">
      <c r="B373" s="52"/>
      <c r="E373" s="1"/>
      <c r="F373" s="1"/>
      <c r="G373" s="38"/>
      <c r="H373" s="38"/>
      <c r="I373" s="46"/>
      <c r="J373" s="46"/>
      <c r="K373" s="46"/>
      <c r="L373" s="30"/>
      <c r="M373" s="30"/>
      <c r="N373" s="47"/>
      <c r="O373" s="47"/>
      <c r="P373" s="47"/>
      <c r="Q373" s="47"/>
      <c r="R373" s="47"/>
    </row>
    <row r="374" spans="2:18" s="2" customFormat="1" ht="11.25">
      <c r="B374" s="52"/>
      <c r="E374" s="1"/>
      <c r="F374" s="1"/>
      <c r="G374" s="38"/>
      <c r="H374" s="38"/>
      <c r="I374" s="46"/>
      <c r="J374" s="46"/>
      <c r="K374" s="46"/>
      <c r="L374" s="30"/>
      <c r="M374" s="30"/>
      <c r="N374" s="47"/>
      <c r="O374" s="47"/>
      <c r="P374" s="47"/>
      <c r="Q374" s="47"/>
      <c r="R374" s="47"/>
    </row>
    <row r="375" spans="2:18" s="2" customFormat="1" ht="11.25">
      <c r="B375" s="52"/>
      <c r="E375" s="1"/>
      <c r="F375" s="1"/>
      <c r="G375" s="38"/>
      <c r="H375" s="38"/>
      <c r="I375" s="46"/>
      <c r="J375" s="46"/>
      <c r="K375" s="46"/>
      <c r="L375" s="30"/>
      <c r="M375" s="30"/>
      <c r="N375" s="47"/>
      <c r="O375" s="47"/>
      <c r="P375" s="47"/>
      <c r="Q375" s="47"/>
      <c r="R375" s="47"/>
    </row>
    <row r="376" spans="2:18" s="2" customFormat="1" ht="11.25">
      <c r="B376" s="52"/>
      <c r="E376" s="1"/>
      <c r="F376" s="1"/>
      <c r="G376" s="38"/>
      <c r="H376" s="38"/>
      <c r="I376" s="46"/>
      <c r="J376" s="46"/>
      <c r="K376" s="46"/>
      <c r="L376" s="30"/>
      <c r="M376" s="30"/>
      <c r="N376" s="47"/>
      <c r="O376" s="47"/>
      <c r="P376" s="47"/>
      <c r="Q376" s="47"/>
      <c r="R376" s="47"/>
    </row>
    <row r="377" spans="2:18" s="2" customFormat="1" ht="11.25">
      <c r="B377" s="52"/>
      <c r="E377" s="1"/>
      <c r="F377" s="1"/>
      <c r="G377" s="38"/>
      <c r="H377" s="38"/>
      <c r="I377" s="46"/>
      <c r="J377" s="46"/>
      <c r="K377" s="46"/>
      <c r="L377" s="30"/>
      <c r="M377" s="30"/>
      <c r="N377" s="47"/>
      <c r="O377" s="47"/>
      <c r="P377" s="47"/>
      <c r="Q377" s="47"/>
      <c r="R377" s="47"/>
    </row>
    <row r="378" spans="2:18" s="2" customFormat="1" ht="11.25">
      <c r="B378" s="52"/>
      <c r="E378" s="1"/>
      <c r="F378" s="1"/>
      <c r="G378" s="38"/>
      <c r="H378" s="38"/>
      <c r="I378" s="46"/>
      <c r="J378" s="46"/>
      <c r="K378" s="46"/>
      <c r="L378" s="30"/>
      <c r="M378" s="30"/>
      <c r="N378" s="47"/>
      <c r="O378" s="47"/>
      <c r="P378" s="47"/>
      <c r="Q378" s="47"/>
      <c r="R378" s="47"/>
    </row>
    <row r="379" spans="2:18" s="2" customFormat="1" ht="11.25">
      <c r="B379" s="52"/>
      <c r="E379" s="1"/>
      <c r="F379" s="1"/>
      <c r="G379" s="38"/>
      <c r="H379" s="38"/>
      <c r="I379" s="46"/>
      <c r="J379" s="46"/>
      <c r="K379" s="46"/>
      <c r="L379" s="30"/>
      <c r="M379" s="30"/>
      <c r="N379" s="47"/>
      <c r="O379" s="47"/>
      <c r="P379" s="47"/>
      <c r="Q379" s="47"/>
      <c r="R379" s="47"/>
    </row>
    <row r="380" spans="2:18" s="2" customFormat="1" ht="11.25">
      <c r="B380" s="52"/>
      <c r="E380" s="1"/>
      <c r="F380" s="1"/>
      <c r="G380" s="38"/>
      <c r="H380" s="38"/>
      <c r="I380" s="46"/>
      <c r="J380" s="46"/>
      <c r="K380" s="46"/>
      <c r="L380" s="30"/>
      <c r="M380" s="30"/>
      <c r="N380" s="47"/>
      <c r="O380" s="47"/>
      <c r="P380" s="47"/>
      <c r="Q380" s="47"/>
      <c r="R380" s="47"/>
    </row>
    <row r="381" spans="2:18" s="2" customFormat="1" ht="11.25">
      <c r="B381" s="52"/>
      <c r="E381" s="1"/>
      <c r="F381" s="1"/>
      <c r="G381" s="38"/>
      <c r="H381" s="38"/>
      <c r="I381" s="46"/>
      <c r="J381" s="46"/>
      <c r="K381" s="46"/>
      <c r="L381" s="30"/>
      <c r="M381" s="30"/>
      <c r="N381" s="47"/>
      <c r="O381" s="47"/>
      <c r="P381" s="47"/>
      <c r="Q381" s="47"/>
      <c r="R381" s="47"/>
    </row>
    <row r="382" spans="2:18" s="2" customFormat="1" ht="11.25">
      <c r="B382" s="52"/>
      <c r="E382" s="1"/>
      <c r="F382" s="1"/>
      <c r="G382" s="38"/>
      <c r="H382" s="38"/>
      <c r="I382" s="46"/>
      <c r="J382" s="46"/>
      <c r="K382" s="46"/>
      <c r="L382" s="30"/>
      <c r="M382" s="30"/>
      <c r="N382" s="47"/>
      <c r="O382" s="47"/>
      <c r="P382" s="47"/>
      <c r="Q382" s="47"/>
      <c r="R382" s="47"/>
    </row>
    <row r="383" spans="2:18" s="2" customFormat="1" ht="11.25">
      <c r="B383" s="52"/>
      <c r="E383" s="1"/>
      <c r="F383" s="1"/>
      <c r="G383" s="38"/>
      <c r="H383" s="38"/>
      <c r="I383" s="46"/>
      <c r="J383" s="46"/>
      <c r="K383" s="46"/>
      <c r="L383" s="30"/>
      <c r="M383" s="30"/>
      <c r="N383" s="47"/>
      <c r="O383" s="47"/>
      <c r="P383" s="47"/>
      <c r="Q383" s="47"/>
      <c r="R383" s="47"/>
    </row>
    <row r="384" spans="2:18" s="2" customFormat="1" ht="11.25">
      <c r="B384" s="52"/>
      <c r="E384" s="1"/>
      <c r="F384" s="1"/>
      <c r="G384" s="38"/>
      <c r="H384" s="38"/>
      <c r="I384" s="46"/>
      <c r="J384" s="46"/>
      <c r="K384" s="46"/>
      <c r="L384" s="30"/>
      <c r="M384" s="30"/>
      <c r="N384" s="47"/>
      <c r="O384" s="47"/>
      <c r="P384" s="47"/>
      <c r="Q384" s="47"/>
      <c r="R384" s="47"/>
    </row>
    <row r="385" spans="2:18" s="2" customFormat="1" ht="11.25">
      <c r="B385" s="52"/>
      <c r="E385" s="1"/>
      <c r="F385" s="1"/>
      <c r="G385" s="38"/>
      <c r="H385" s="38"/>
      <c r="I385" s="46"/>
      <c r="J385" s="46"/>
      <c r="K385" s="46"/>
      <c r="L385" s="30"/>
      <c r="M385" s="30"/>
      <c r="N385" s="47"/>
      <c r="O385" s="47"/>
      <c r="P385" s="47"/>
      <c r="Q385" s="47"/>
      <c r="R385" s="47"/>
    </row>
    <row r="386" spans="2:18" s="2" customFormat="1" ht="11.25">
      <c r="B386" s="52"/>
      <c r="E386" s="1"/>
      <c r="F386" s="1"/>
      <c r="G386" s="38"/>
      <c r="H386" s="38"/>
      <c r="I386" s="46"/>
      <c r="J386" s="46"/>
      <c r="K386" s="46"/>
      <c r="L386" s="30"/>
      <c r="M386" s="30"/>
      <c r="N386" s="47"/>
      <c r="O386" s="47"/>
      <c r="P386" s="47"/>
      <c r="Q386" s="47"/>
      <c r="R386" s="47"/>
    </row>
    <row r="387" spans="2:18" s="2" customFormat="1" ht="11.25">
      <c r="B387" s="52"/>
      <c r="E387" s="1"/>
      <c r="F387" s="1"/>
      <c r="G387" s="38"/>
      <c r="H387" s="38"/>
      <c r="I387" s="46"/>
      <c r="J387" s="46"/>
      <c r="K387" s="46"/>
      <c r="L387" s="30"/>
      <c r="M387" s="30"/>
      <c r="N387" s="47"/>
      <c r="O387" s="47"/>
      <c r="P387" s="47"/>
      <c r="Q387" s="47"/>
      <c r="R387" s="47"/>
    </row>
    <row r="388" spans="2:18" s="2" customFormat="1" ht="11.25">
      <c r="B388" s="52"/>
      <c r="E388" s="1"/>
      <c r="F388" s="1"/>
      <c r="G388" s="38"/>
      <c r="H388" s="38"/>
      <c r="I388" s="46"/>
      <c r="J388" s="46"/>
      <c r="K388" s="46"/>
      <c r="L388" s="30"/>
      <c r="M388" s="30"/>
      <c r="N388" s="47"/>
      <c r="O388" s="47"/>
      <c r="P388" s="47"/>
      <c r="Q388" s="47"/>
      <c r="R388" s="47"/>
    </row>
    <row r="389" spans="2:18" s="2" customFormat="1" ht="11.25">
      <c r="B389" s="52"/>
      <c r="E389" s="1"/>
      <c r="F389" s="1"/>
      <c r="G389" s="38"/>
      <c r="H389" s="38"/>
      <c r="I389" s="46"/>
      <c r="J389" s="46"/>
      <c r="K389" s="46"/>
      <c r="L389" s="30"/>
      <c r="M389" s="30"/>
      <c r="N389" s="47"/>
      <c r="O389" s="47"/>
      <c r="P389" s="47"/>
      <c r="Q389" s="47"/>
      <c r="R389" s="47"/>
    </row>
    <row r="390" spans="2:18" s="2" customFormat="1" ht="11.25">
      <c r="B390" s="52"/>
      <c r="E390" s="1"/>
      <c r="F390" s="1"/>
      <c r="G390" s="38"/>
      <c r="H390" s="38"/>
      <c r="I390" s="46"/>
      <c r="J390" s="46"/>
      <c r="K390" s="46"/>
      <c r="L390" s="30"/>
      <c r="M390" s="30"/>
      <c r="N390" s="47"/>
      <c r="O390" s="47"/>
      <c r="P390" s="47"/>
      <c r="Q390" s="47"/>
      <c r="R390" s="47"/>
    </row>
    <row r="391" spans="2:18" s="2" customFormat="1" ht="11.25">
      <c r="B391" s="52"/>
      <c r="E391" s="1"/>
      <c r="F391" s="1"/>
      <c r="G391" s="38"/>
      <c r="H391" s="38"/>
      <c r="I391" s="46"/>
      <c r="J391" s="46"/>
      <c r="K391" s="46"/>
      <c r="L391" s="30"/>
      <c r="M391" s="30"/>
      <c r="N391" s="47"/>
      <c r="O391" s="47"/>
      <c r="P391" s="47"/>
      <c r="Q391" s="47"/>
      <c r="R391" s="47"/>
    </row>
    <row r="392" spans="2:18" s="2" customFormat="1" ht="11.25">
      <c r="B392" s="52"/>
      <c r="E392" s="1"/>
      <c r="F392" s="1"/>
      <c r="G392" s="38"/>
      <c r="H392" s="38"/>
      <c r="I392" s="46"/>
      <c r="J392" s="46"/>
      <c r="K392" s="46"/>
      <c r="L392" s="30"/>
      <c r="M392" s="30"/>
      <c r="N392" s="47"/>
      <c r="O392" s="47"/>
      <c r="P392" s="47"/>
      <c r="Q392" s="47"/>
      <c r="R392" s="47"/>
    </row>
    <row r="393" spans="2:18" s="2" customFormat="1" ht="11.25">
      <c r="B393" s="52"/>
      <c r="E393" s="1"/>
      <c r="F393" s="1"/>
      <c r="G393" s="38"/>
      <c r="H393" s="38"/>
      <c r="I393" s="46"/>
      <c r="J393" s="46"/>
      <c r="K393" s="46"/>
      <c r="L393" s="30"/>
      <c r="M393" s="30"/>
      <c r="N393" s="47"/>
      <c r="O393" s="47"/>
      <c r="P393" s="47"/>
      <c r="Q393" s="47"/>
      <c r="R393" s="47"/>
    </row>
    <row r="394" spans="2:18" s="2" customFormat="1" ht="11.25">
      <c r="B394" s="52"/>
      <c r="E394" s="1"/>
      <c r="F394" s="1"/>
      <c r="G394" s="38"/>
      <c r="H394" s="38"/>
      <c r="I394" s="46"/>
      <c r="J394" s="46"/>
      <c r="K394" s="46"/>
      <c r="L394" s="30"/>
      <c r="M394" s="30"/>
      <c r="N394" s="47"/>
      <c r="O394" s="47"/>
      <c r="P394" s="47"/>
      <c r="Q394" s="47"/>
      <c r="R394" s="47"/>
    </row>
    <row r="395" spans="2:18" s="2" customFormat="1" ht="11.25">
      <c r="B395" s="52"/>
      <c r="E395" s="1"/>
      <c r="F395" s="1"/>
      <c r="G395" s="38"/>
      <c r="H395" s="38"/>
      <c r="I395" s="46"/>
      <c r="J395" s="46"/>
      <c r="K395" s="46"/>
      <c r="L395" s="30"/>
      <c r="M395" s="30"/>
      <c r="N395" s="47"/>
      <c r="O395" s="47"/>
      <c r="P395" s="47"/>
      <c r="Q395" s="47"/>
      <c r="R395" s="47"/>
    </row>
    <row r="396" spans="2:18" s="2" customFormat="1" ht="11.25">
      <c r="B396" s="52"/>
      <c r="E396" s="1"/>
      <c r="F396" s="1"/>
      <c r="G396" s="38"/>
      <c r="H396" s="38"/>
      <c r="I396" s="46"/>
      <c r="J396" s="46"/>
      <c r="K396" s="46"/>
      <c r="L396" s="30"/>
      <c r="M396" s="30"/>
      <c r="N396" s="47"/>
      <c r="O396" s="47"/>
      <c r="P396" s="47"/>
      <c r="Q396" s="47"/>
      <c r="R396" s="47"/>
    </row>
    <row r="397" spans="2:18" s="2" customFormat="1" ht="11.25">
      <c r="B397" s="52"/>
      <c r="E397" s="1"/>
      <c r="F397" s="1"/>
      <c r="G397" s="38"/>
      <c r="H397" s="38"/>
      <c r="I397" s="46"/>
      <c r="J397" s="46"/>
      <c r="K397" s="46"/>
      <c r="L397" s="30"/>
      <c r="M397" s="30"/>
      <c r="N397" s="47"/>
      <c r="O397" s="47"/>
      <c r="P397" s="47"/>
      <c r="Q397" s="47"/>
      <c r="R397" s="47"/>
    </row>
    <row r="398" spans="2:18" s="2" customFormat="1" ht="11.25">
      <c r="B398" s="52"/>
      <c r="E398" s="1"/>
      <c r="F398" s="1"/>
      <c r="G398" s="38"/>
      <c r="H398" s="38"/>
      <c r="I398" s="46"/>
      <c r="J398" s="46"/>
      <c r="K398" s="46"/>
      <c r="L398" s="30"/>
      <c r="M398" s="30"/>
      <c r="N398" s="47"/>
      <c r="O398" s="47"/>
      <c r="P398" s="47"/>
      <c r="Q398" s="47"/>
      <c r="R398" s="47"/>
    </row>
    <row r="399" spans="2:18" s="2" customFormat="1" ht="11.25">
      <c r="B399" s="52"/>
      <c r="E399" s="1"/>
      <c r="F399" s="1"/>
      <c r="G399" s="38"/>
      <c r="H399" s="38"/>
      <c r="I399" s="46"/>
      <c r="J399" s="46"/>
      <c r="K399" s="46"/>
      <c r="L399" s="30"/>
      <c r="M399" s="30"/>
      <c r="N399" s="47"/>
      <c r="O399" s="47"/>
      <c r="P399" s="47"/>
      <c r="Q399" s="47"/>
      <c r="R399" s="47"/>
    </row>
    <row r="400" spans="2:18" s="2" customFormat="1" ht="11.25">
      <c r="B400" s="52"/>
      <c r="E400" s="1"/>
      <c r="F400" s="1"/>
      <c r="G400" s="38"/>
      <c r="H400" s="38"/>
      <c r="I400" s="46"/>
      <c r="J400" s="46"/>
      <c r="K400" s="46"/>
      <c r="L400" s="30"/>
      <c r="M400" s="30"/>
      <c r="N400" s="47"/>
      <c r="O400" s="47"/>
      <c r="P400" s="47"/>
      <c r="Q400" s="47"/>
      <c r="R400" s="47"/>
    </row>
    <row r="401" spans="2:18" s="2" customFormat="1" ht="11.25">
      <c r="B401" s="52"/>
      <c r="E401" s="1"/>
      <c r="F401" s="1"/>
      <c r="G401" s="38"/>
      <c r="H401" s="38"/>
      <c r="I401" s="46"/>
      <c r="J401" s="46"/>
      <c r="K401" s="46"/>
      <c r="L401" s="30"/>
      <c r="M401" s="30"/>
      <c r="N401" s="47"/>
      <c r="O401" s="47"/>
      <c r="P401" s="47"/>
      <c r="Q401" s="47"/>
      <c r="R401" s="47"/>
    </row>
    <row r="402" spans="2:18" s="2" customFormat="1" ht="11.25">
      <c r="B402" s="52"/>
      <c r="E402" s="1"/>
      <c r="F402" s="1"/>
      <c r="G402" s="38"/>
      <c r="H402" s="38"/>
      <c r="I402" s="46"/>
      <c r="J402" s="46"/>
      <c r="K402" s="46"/>
      <c r="L402" s="30"/>
      <c r="M402" s="30"/>
      <c r="N402" s="47"/>
      <c r="O402" s="47"/>
      <c r="P402" s="47"/>
      <c r="Q402" s="47"/>
      <c r="R402" s="47"/>
    </row>
    <row r="403" spans="2:18" s="2" customFormat="1" ht="11.25">
      <c r="B403" s="52"/>
      <c r="E403" s="1"/>
      <c r="F403" s="1"/>
      <c r="G403" s="38"/>
      <c r="H403" s="38"/>
      <c r="I403" s="46"/>
      <c r="J403" s="46"/>
      <c r="K403" s="46"/>
      <c r="L403" s="30"/>
      <c r="M403" s="30"/>
      <c r="N403" s="47"/>
      <c r="O403" s="47"/>
      <c r="P403" s="47"/>
      <c r="Q403" s="47"/>
      <c r="R403" s="47"/>
    </row>
    <row r="404" spans="2:18" s="2" customFormat="1" ht="11.25">
      <c r="B404" s="52"/>
      <c r="E404" s="1"/>
      <c r="F404" s="1"/>
      <c r="G404" s="38"/>
      <c r="H404" s="38"/>
      <c r="I404" s="46"/>
      <c r="J404" s="46"/>
      <c r="K404" s="46"/>
      <c r="L404" s="30"/>
      <c r="M404" s="30"/>
      <c r="N404" s="47"/>
      <c r="O404" s="47"/>
      <c r="P404" s="47"/>
      <c r="Q404" s="47"/>
      <c r="R404" s="47"/>
    </row>
    <row r="405" spans="2:18" s="2" customFormat="1" ht="11.25">
      <c r="B405" s="52"/>
      <c r="E405" s="1"/>
      <c r="F405" s="1"/>
      <c r="G405" s="38"/>
      <c r="H405" s="38"/>
      <c r="I405" s="46"/>
      <c r="J405" s="46"/>
      <c r="K405" s="46"/>
      <c r="L405" s="30"/>
      <c r="M405" s="30"/>
      <c r="N405" s="47"/>
      <c r="O405" s="47"/>
      <c r="P405" s="47"/>
      <c r="Q405" s="47"/>
      <c r="R405" s="47"/>
    </row>
    <row r="406" spans="2:18" s="2" customFormat="1" ht="11.25">
      <c r="B406" s="52"/>
      <c r="E406" s="1"/>
      <c r="F406" s="1"/>
      <c r="G406" s="38"/>
      <c r="H406" s="38"/>
      <c r="I406" s="46"/>
      <c r="J406" s="46"/>
      <c r="K406" s="46"/>
      <c r="L406" s="30"/>
      <c r="M406" s="30"/>
      <c r="N406" s="47"/>
      <c r="O406" s="47"/>
      <c r="P406" s="47"/>
      <c r="Q406" s="47"/>
      <c r="R406" s="47"/>
    </row>
    <row r="407" spans="2:18" s="2" customFormat="1" ht="11.25">
      <c r="B407" s="52"/>
      <c r="E407" s="1"/>
      <c r="F407" s="1"/>
      <c r="G407" s="38"/>
      <c r="H407" s="38"/>
      <c r="I407" s="46"/>
      <c r="J407" s="46"/>
      <c r="K407" s="46"/>
      <c r="L407" s="30"/>
      <c r="M407" s="30"/>
      <c r="N407" s="47"/>
      <c r="O407" s="47"/>
      <c r="P407" s="47"/>
      <c r="Q407" s="47"/>
      <c r="R407" s="47"/>
    </row>
    <row r="408" spans="2:18" s="2" customFormat="1" ht="11.25">
      <c r="B408" s="52"/>
      <c r="E408" s="1"/>
      <c r="F408" s="1"/>
      <c r="G408" s="38"/>
      <c r="H408" s="38"/>
      <c r="I408" s="46"/>
      <c r="J408" s="46"/>
      <c r="K408" s="46"/>
      <c r="L408" s="30"/>
      <c r="M408" s="30"/>
      <c r="N408" s="47"/>
      <c r="O408" s="47"/>
      <c r="P408" s="47"/>
      <c r="Q408" s="47"/>
      <c r="R408" s="47"/>
    </row>
    <row r="409" spans="2:18" s="2" customFormat="1" ht="11.25">
      <c r="B409" s="52"/>
      <c r="E409" s="1"/>
      <c r="F409" s="1"/>
      <c r="G409" s="38"/>
      <c r="H409" s="38"/>
      <c r="I409" s="46"/>
      <c r="J409" s="46"/>
      <c r="K409" s="46"/>
      <c r="L409" s="30"/>
      <c r="M409" s="30"/>
      <c r="N409" s="47"/>
      <c r="O409" s="47"/>
      <c r="P409" s="47"/>
      <c r="Q409" s="47"/>
      <c r="R409" s="47"/>
    </row>
    <row r="410" spans="2:18" s="2" customFormat="1" ht="11.25">
      <c r="B410" s="52"/>
      <c r="E410" s="1"/>
      <c r="F410" s="1"/>
      <c r="G410" s="38"/>
      <c r="H410" s="38"/>
      <c r="I410" s="46"/>
      <c r="J410" s="46"/>
      <c r="K410" s="46"/>
      <c r="L410" s="30"/>
      <c r="M410" s="30"/>
      <c r="N410" s="47"/>
      <c r="O410" s="47"/>
      <c r="P410" s="47"/>
      <c r="Q410" s="47"/>
      <c r="R410" s="47"/>
    </row>
    <row r="411" spans="2:18" s="2" customFormat="1" ht="11.25">
      <c r="B411" s="52"/>
      <c r="E411" s="1"/>
      <c r="F411" s="1"/>
      <c r="G411" s="38"/>
      <c r="H411" s="38"/>
      <c r="I411" s="46"/>
      <c r="J411" s="46"/>
      <c r="K411" s="46"/>
      <c r="L411" s="30"/>
      <c r="M411" s="30"/>
      <c r="N411" s="47"/>
      <c r="O411" s="47"/>
      <c r="P411" s="47"/>
      <c r="Q411" s="47"/>
      <c r="R411" s="47"/>
    </row>
    <row r="412" spans="2:18" s="2" customFormat="1" ht="11.25">
      <c r="B412" s="52"/>
      <c r="E412" s="1"/>
      <c r="F412" s="1"/>
      <c r="G412" s="38"/>
      <c r="H412" s="38"/>
      <c r="I412" s="46"/>
      <c r="J412" s="46"/>
      <c r="K412" s="46"/>
      <c r="L412" s="30"/>
      <c r="M412" s="30"/>
      <c r="N412" s="47"/>
      <c r="O412" s="47"/>
      <c r="P412" s="47"/>
      <c r="Q412" s="47"/>
      <c r="R412" s="47"/>
    </row>
    <row r="413" spans="2:18" s="2" customFormat="1" ht="11.25">
      <c r="B413" s="52"/>
      <c r="E413" s="1"/>
      <c r="F413" s="1"/>
      <c r="G413" s="38"/>
      <c r="H413" s="38"/>
      <c r="I413" s="46"/>
      <c r="J413" s="46"/>
      <c r="K413" s="46"/>
      <c r="L413" s="30"/>
      <c r="M413" s="30"/>
      <c r="N413" s="47"/>
      <c r="O413" s="47"/>
      <c r="P413" s="47"/>
      <c r="Q413" s="47"/>
      <c r="R413" s="47"/>
    </row>
    <row r="414" spans="2:18" s="2" customFormat="1" ht="11.25">
      <c r="B414" s="52"/>
      <c r="E414" s="1"/>
      <c r="F414" s="1"/>
      <c r="G414" s="38"/>
      <c r="H414" s="38"/>
      <c r="I414" s="46"/>
      <c r="J414" s="46"/>
      <c r="K414" s="46"/>
      <c r="L414" s="30"/>
      <c r="M414" s="30"/>
      <c r="N414" s="47"/>
      <c r="O414" s="47"/>
      <c r="P414" s="47"/>
      <c r="Q414" s="47"/>
      <c r="R414" s="47"/>
    </row>
    <row r="415" spans="2:18" s="2" customFormat="1" ht="11.25">
      <c r="B415" s="52"/>
      <c r="E415" s="1"/>
      <c r="F415" s="1"/>
      <c r="G415" s="38"/>
      <c r="H415" s="38"/>
      <c r="I415" s="46"/>
      <c r="J415" s="46"/>
      <c r="K415" s="46"/>
      <c r="L415" s="30"/>
      <c r="M415" s="30"/>
      <c r="N415" s="47"/>
      <c r="O415" s="47"/>
      <c r="P415" s="47"/>
      <c r="Q415" s="47"/>
      <c r="R415" s="47"/>
    </row>
    <row r="416" spans="2:18" s="2" customFormat="1" ht="11.25">
      <c r="B416" s="52"/>
      <c r="E416" s="1"/>
      <c r="F416" s="1"/>
      <c r="G416" s="38"/>
      <c r="H416" s="38"/>
      <c r="I416" s="46"/>
      <c r="J416" s="46"/>
      <c r="K416" s="46"/>
      <c r="L416" s="30"/>
      <c r="M416" s="30"/>
      <c r="N416" s="47"/>
      <c r="O416" s="47"/>
      <c r="P416" s="47"/>
      <c r="Q416" s="47"/>
      <c r="R416" s="47"/>
    </row>
    <row r="417" spans="2:18" s="2" customFormat="1" ht="11.25">
      <c r="B417" s="52"/>
      <c r="E417" s="1"/>
      <c r="F417" s="1"/>
      <c r="G417" s="38"/>
      <c r="H417" s="38"/>
      <c r="I417" s="46"/>
      <c r="J417" s="46"/>
      <c r="K417" s="46"/>
      <c r="L417" s="30"/>
      <c r="M417" s="30"/>
      <c r="N417" s="47"/>
      <c r="O417" s="47"/>
      <c r="P417" s="47"/>
      <c r="Q417" s="47"/>
      <c r="R417" s="47"/>
    </row>
    <row r="418" spans="2:18" s="2" customFormat="1" ht="11.25">
      <c r="B418" s="52"/>
      <c r="E418" s="1"/>
      <c r="F418" s="1"/>
      <c r="G418" s="38"/>
      <c r="H418" s="38"/>
      <c r="I418" s="46"/>
      <c r="J418" s="46"/>
      <c r="K418" s="46"/>
      <c r="L418" s="30"/>
      <c r="M418" s="30"/>
      <c r="N418" s="47"/>
      <c r="O418" s="47"/>
      <c r="P418" s="47"/>
      <c r="Q418" s="47"/>
      <c r="R418" s="47"/>
    </row>
    <row r="419" spans="2:18" s="2" customFormat="1" ht="11.25">
      <c r="B419" s="52"/>
      <c r="E419" s="1"/>
      <c r="F419" s="1"/>
      <c r="G419" s="38"/>
      <c r="H419" s="38"/>
      <c r="I419" s="46"/>
      <c r="J419" s="46"/>
      <c r="K419" s="46"/>
      <c r="L419" s="30"/>
      <c r="M419" s="30"/>
      <c r="N419" s="47"/>
      <c r="O419" s="47"/>
      <c r="P419" s="47"/>
      <c r="Q419" s="47"/>
      <c r="R419" s="47"/>
    </row>
    <row r="420" spans="2:18" s="2" customFormat="1" ht="11.25">
      <c r="B420" s="52"/>
      <c r="E420" s="1"/>
      <c r="F420" s="1"/>
      <c r="G420" s="38"/>
      <c r="H420" s="38"/>
      <c r="I420" s="46"/>
      <c r="J420" s="46"/>
      <c r="K420" s="46"/>
      <c r="L420" s="30"/>
      <c r="M420" s="30"/>
      <c r="N420" s="47"/>
      <c r="O420" s="47"/>
      <c r="P420" s="47"/>
      <c r="Q420" s="47"/>
      <c r="R420" s="47"/>
    </row>
    <row r="421" spans="2:18" s="2" customFormat="1" ht="11.25">
      <c r="B421" s="52"/>
      <c r="E421" s="1"/>
      <c r="F421" s="1"/>
      <c r="G421" s="38"/>
      <c r="H421" s="38"/>
      <c r="I421" s="46"/>
      <c r="J421" s="46"/>
      <c r="K421" s="46"/>
      <c r="L421" s="30"/>
      <c r="M421" s="30"/>
      <c r="N421" s="47"/>
      <c r="O421" s="47"/>
      <c r="P421" s="47"/>
      <c r="Q421" s="47"/>
      <c r="R421" s="47"/>
    </row>
    <row r="422" spans="2:18" s="2" customFormat="1" ht="11.25">
      <c r="B422" s="52"/>
      <c r="E422" s="1"/>
      <c r="F422" s="1"/>
      <c r="G422" s="38"/>
      <c r="H422" s="38"/>
      <c r="I422" s="46"/>
      <c r="J422" s="46"/>
      <c r="K422" s="46"/>
      <c r="L422" s="30"/>
      <c r="M422" s="30"/>
      <c r="N422" s="47"/>
      <c r="O422" s="47"/>
      <c r="P422" s="47"/>
      <c r="Q422" s="47"/>
      <c r="R422" s="47"/>
    </row>
    <row r="423" spans="2:18" s="2" customFormat="1" ht="11.25">
      <c r="B423" s="52"/>
      <c r="E423" s="1"/>
      <c r="F423" s="1"/>
      <c r="G423" s="38"/>
      <c r="H423" s="38"/>
      <c r="I423" s="46"/>
      <c r="J423" s="46"/>
      <c r="K423" s="46"/>
      <c r="L423" s="30"/>
      <c r="M423" s="30"/>
      <c r="N423" s="47"/>
      <c r="O423" s="47"/>
      <c r="P423" s="47"/>
      <c r="Q423" s="47"/>
      <c r="R423" s="47"/>
    </row>
    <row r="424" spans="2:18" s="2" customFormat="1" ht="11.25">
      <c r="B424" s="52"/>
      <c r="E424" s="1"/>
      <c r="F424" s="1"/>
      <c r="G424" s="38"/>
      <c r="H424" s="38"/>
      <c r="I424" s="46"/>
      <c r="J424" s="46"/>
      <c r="K424" s="46"/>
      <c r="L424" s="30"/>
      <c r="M424" s="30"/>
      <c r="N424" s="47"/>
      <c r="O424" s="47"/>
      <c r="P424" s="47"/>
      <c r="Q424" s="47"/>
      <c r="R424" s="47"/>
    </row>
    <row r="425" spans="2:18" s="2" customFormat="1" ht="11.25">
      <c r="B425" s="52"/>
      <c r="E425" s="1"/>
      <c r="F425" s="1"/>
      <c r="G425" s="38"/>
      <c r="H425" s="38"/>
      <c r="I425" s="46"/>
      <c r="J425" s="46"/>
      <c r="K425" s="46"/>
      <c r="L425" s="30"/>
      <c r="M425" s="30"/>
      <c r="N425" s="47"/>
      <c r="O425" s="47"/>
      <c r="P425" s="47"/>
      <c r="Q425" s="47"/>
      <c r="R425" s="47"/>
    </row>
    <row r="426" spans="2:18" s="2" customFormat="1" ht="11.25">
      <c r="B426" s="52"/>
      <c r="E426" s="1"/>
      <c r="F426" s="1"/>
      <c r="G426" s="38"/>
      <c r="H426" s="38"/>
      <c r="I426" s="46"/>
      <c r="J426" s="46"/>
      <c r="K426" s="46"/>
      <c r="L426" s="30"/>
      <c r="M426" s="30"/>
      <c r="N426" s="47"/>
      <c r="O426" s="47"/>
      <c r="P426" s="47"/>
      <c r="Q426" s="47"/>
      <c r="R426" s="47"/>
    </row>
    <row r="427" spans="2:18" s="2" customFormat="1" ht="11.25">
      <c r="B427" s="52"/>
      <c r="E427" s="1"/>
      <c r="F427" s="1"/>
      <c r="G427" s="38"/>
      <c r="H427" s="38"/>
      <c r="I427" s="46"/>
      <c r="J427" s="46"/>
      <c r="K427" s="46"/>
      <c r="L427" s="30"/>
      <c r="M427" s="30"/>
      <c r="N427" s="47"/>
      <c r="O427" s="47"/>
      <c r="P427" s="47"/>
      <c r="Q427" s="47"/>
      <c r="R427" s="47"/>
    </row>
    <row r="428" spans="2:18" s="2" customFormat="1" ht="11.25">
      <c r="B428" s="52"/>
      <c r="E428" s="1"/>
      <c r="F428" s="1"/>
      <c r="G428" s="38"/>
      <c r="H428" s="38"/>
      <c r="I428" s="46"/>
      <c r="J428" s="46"/>
      <c r="K428" s="46"/>
      <c r="L428" s="30"/>
      <c r="M428" s="30"/>
      <c r="N428" s="47"/>
      <c r="O428" s="47"/>
      <c r="P428" s="47"/>
      <c r="Q428" s="47"/>
      <c r="R428" s="47"/>
    </row>
    <row r="429" spans="2:18" s="2" customFormat="1" ht="11.25">
      <c r="B429" s="52"/>
      <c r="E429" s="1"/>
      <c r="F429" s="1"/>
      <c r="G429" s="38"/>
      <c r="H429" s="38"/>
      <c r="I429" s="46"/>
      <c r="J429" s="46"/>
      <c r="K429" s="46"/>
      <c r="L429" s="30"/>
      <c r="M429" s="30"/>
      <c r="N429" s="47"/>
      <c r="O429" s="47"/>
      <c r="P429" s="47"/>
      <c r="Q429" s="47"/>
      <c r="R429" s="47"/>
    </row>
    <row r="430" spans="2:18" s="2" customFormat="1" ht="11.25">
      <c r="B430" s="52"/>
      <c r="E430" s="1"/>
      <c r="F430" s="1"/>
      <c r="G430" s="38"/>
      <c r="H430" s="38"/>
      <c r="I430" s="46"/>
      <c r="J430" s="46"/>
      <c r="K430" s="46"/>
      <c r="L430" s="30"/>
      <c r="M430" s="30"/>
      <c r="N430" s="47"/>
      <c r="O430" s="47"/>
      <c r="P430" s="47"/>
      <c r="Q430" s="47"/>
      <c r="R430" s="47"/>
    </row>
    <row r="431" spans="2:18" s="2" customFormat="1" ht="11.25">
      <c r="B431" s="52"/>
      <c r="E431" s="1"/>
      <c r="F431" s="1"/>
      <c r="G431" s="38"/>
      <c r="H431" s="38"/>
      <c r="I431" s="46"/>
      <c r="J431" s="46"/>
      <c r="K431" s="46"/>
      <c r="L431" s="30"/>
      <c r="M431" s="30"/>
      <c r="N431" s="47"/>
      <c r="O431" s="47"/>
      <c r="P431" s="47"/>
      <c r="Q431" s="47"/>
      <c r="R431" s="47"/>
    </row>
    <row r="432" spans="2:18" s="2" customFormat="1" ht="11.25">
      <c r="B432" s="52"/>
      <c r="E432" s="1"/>
      <c r="F432" s="1"/>
      <c r="G432" s="38"/>
      <c r="H432" s="38"/>
      <c r="I432" s="46"/>
      <c r="J432" s="46"/>
      <c r="K432" s="46"/>
      <c r="L432" s="30"/>
      <c r="M432" s="30"/>
      <c r="N432" s="47"/>
      <c r="O432" s="47"/>
      <c r="P432" s="47"/>
      <c r="Q432" s="47"/>
      <c r="R432" s="47"/>
    </row>
    <row r="433" spans="2:18" s="2" customFormat="1" ht="11.25">
      <c r="B433" s="52"/>
      <c r="E433" s="1"/>
      <c r="F433" s="1"/>
      <c r="G433" s="38"/>
      <c r="H433" s="38"/>
      <c r="I433" s="46"/>
      <c r="J433" s="46"/>
      <c r="K433" s="46"/>
      <c r="L433" s="30"/>
      <c r="M433" s="30"/>
      <c r="N433" s="47"/>
      <c r="O433" s="47"/>
      <c r="P433" s="47"/>
      <c r="Q433" s="47"/>
      <c r="R433" s="47"/>
    </row>
    <row r="434" spans="2:18" s="2" customFormat="1" ht="11.25">
      <c r="B434" s="52"/>
      <c r="E434" s="1"/>
      <c r="F434" s="1"/>
      <c r="G434" s="38"/>
      <c r="H434" s="38"/>
      <c r="I434" s="46"/>
      <c r="J434" s="46"/>
      <c r="K434" s="46"/>
      <c r="L434" s="30"/>
      <c r="M434" s="30"/>
      <c r="N434" s="47"/>
      <c r="O434" s="47"/>
      <c r="P434" s="47"/>
      <c r="Q434" s="47"/>
      <c r="R434" s="47"/>
    </row>
    <row r="435" spans="2:18" s="2" customFormat="1" ht="11.25">
      <c r="B435" s="52"/>
      <c r="E435" s="1"/>
      <c r="F435" s="1"/>
      <c r="G435" s="38"/>
      <c r="H435" s="38"/>
      <c r="I435" s="46"/>
      <c r="J435" s="46"/>
      <c r="K435" s="46"/>
      <c r="L435" s="30"/>
      <c r="M435" s="30"/>
      <c r="N435" s="47"/>
      <c r="O435" s="47"/>
      <c r="P435" s="47"/>
      <c r="Q435" s="47"/>
      <c r="R435" s="47"/>
    </row>
    <row r="436" spans="2:18" s="2" customFormat="1" ht="11.25">
      <c r="B436" s="52"/>
      <c r="E436" s="1"/>
      <c r="F436" s="1"/>
      <c r="G436" s="38"/>
      <c r="H436" s="38"/>
      <c r="I436" s="46"/>
      <c r="J436" s="46"/>
      <c r="K436" s="46"/>
      <c r="L436" s="30"/>
      <c r="M436" s="30"/>
      <c r="N436" s="47"/>
      <c r="O436" s="47"/>
      <c r="P436" s="47"/>
      <c r="Q436" s="47"/>
      <c r="R436" s="47"/>
    </row>
    <row r="437" spans="2:18" s="2" customFormat="1" ht="11.25">
      <c r="B437" s="52"/>
      <c r="E437" s="1"/>
      <c r="F437" s="1"/>
      <c r="G437" s="38"/>
      <c r="H437" s="38"/>
      <c r="I437" s="46"/>
      <c r="J437" s="46"/>
      <c r="K437" s="46"/>
      <c r="L437" s="30"/>
      <c r="M437" s="30"/>
      <c r="N437" s="47"/>
      <c r="O437" s="47"/>
      <c r="P437" s="47"/>
      <c r="Q437" s="47"/>
      <c r="R437" s="47"/>
    </row>
    <row r="438" spans="2:18" s="2" customFormat="1" ht="11.25">
      <c r="B438" s="52"/>
      <c r="E438" s="1"/>
      <c r="F438" s="1"/>
      <c r="G438" s="38"/>
      <c r="H438" s="38"/>
      <c r="I438" s="46"/>
      <c r="J438" s="46"/>
      <c r="K438" s="46"/>
      <c r="L438" s="30"/>
      <c r="M438" s="30"/>
      <c r="N438" s="47"/>
      <c r="O438" s="47"/>
      <c r="P438" s="47"/>
      <c r="Q438" s="47"/>
      <c r="R438" s="47"/>
    </row>
    <row r="439" spans="2:18" s="2" customFormat="1" ht="11.25">
      <c r="B439" s="52"/>
      <c r="E439" s="1"/>
      <c r="F439" s="1"/>
      <c r="G439" s="38"/>
      <c r="H439" s="38"/>
      <c r="I439" s="46"/>
      <c r="J439" s="46"/>
      <c r="K439" s="46"/>
      <c r="L439" s="30"/>
      <c r="M439" s="30"/>
      <c r="N439" s="47"/>
      <c r="O439" s="47"/>
      <c r="P439" s="47"/>
      <c r="Q439" s="47"/>
      <c r="R439" s="47"/>
    </row>
    <row r="440" spans="2:18" s="2" customFormat="1" ht="11.25">
      <c r="B440" s="52"/>
      <c r="E440" s="1"/>
      <c r="F440" s="1"/>
      <c r="G440" s="38"/>
      <c r="H440" s="38"/>
      <c r="I440" s="46"/>
      <c r="J440" s="46"/>
      <c r="K440" s="46"/>
      <c r="L440" s="30"/>
      <c r="M440" s="30"/>
      <c r="N440" s="47"/>
      <c r="O440" s="47"/>
      <c r="P440" s="47"/>
      <c r="Q440" s="47"/>
      <c r="R440" s="47"/>
    </row>
    <row r="441" spans="2:18" s="2" customFormat="1" ht="11.25">
      <c r="B441" s="52"/>
      <c r="E441" s="1"/>
      <c r="F441" s="1"/>
      <c r="G441" s="38"/>
      <c r="H441" s="38"/>
      <c r="I441" s="46"/>
      <c r="J441" s="46"/>
      <c r="K441" s="46"/>
      <c r="L441" s="30"/>
      <c r="M441" s="30"/>
      <c r="N441" s="47"/>
      <c r="O441" s="47"/>
      <c r="P441" s="47"/>
      <c r="Q441" s="47"/>
      <c r="R441" s="47"/>
    </row>
    <row r="442" spans="2:18" s="2" customFormat="1" ht="11.25">
      <c r="B442" s="52"/>
      <c r="E442" s="1"/>
      <c r="F442" s="1"/>
      <c r="G442" s="38"/>
      <c r="H442" s="38"/>
      <c r="I442" s="46"/>
      <c r="J442" s="46"/>
      <c r="K442" s="46"/>
      <c r="L442" s="30"/>
      <c r="M442" s="30"/>
      <c r="N442" s="47"/>
      <c r="O442" s="47"/>
      <c r="P442" s="47"/>
      <c r="Q442" s="47"/>
      <c r="R442" s="47"/>
    </row>
    <row r="443" spans="2:18" s="2" customFormat="1" ht="11.25">
      <c r="B443" s="52"/>
      <c r="E443" s="1"/>
      <c r="F443" s="1"/>
      <c r="G443" s="38"/>
      <c r="H443" s="38"/>
      <c r="I443" s="46"/>
      <c r="J443" s="46"/>
      <c r="K443" s="46"/>
      <c r="L443" s="30"/>
      <c r="M443" s="30"/>
      <c r="N443" s="47"/>
      <c r="O443" s="47"/>
      <c r="P443" s="47"/>
      <c r="Q443" s="47"/>
      <c r="R443" s="47"/>
    </row>
    <row r="444" spans="2:18" s="2" customFormat="1" ht="11.25">
      <c r="B444" s="52"/>
      <c r="E444" s="1"/>
      <c r="F444" s="1"/>
      <c r="G444" s="38"/>
      <c r="H444" s="38"/>
      <c r="I444" s="46"/>
      <c r="J444" s="46"/>
      <c r="K444" s="46"/>
      <c r="L444" s="30"/>
      <c r="M444" s="30"/>
      <c r="N444" s="47"/>
      <c r="O444" s="47"/>
      <c r="P444" s="47"/>
      <c r="Q444" s="47"/>
      <c r="R444" s="47"/>
    </row>
    <row r="445" spans="2:18" s="2" customFormat="1" ht="11.25">
      <c r="B445" s="52"/>
      <c r="E445" s="1"/>
      <c r="F445" s="1"/>
      <c r="G445" s="38"/>
      <c r="H445" s="38"/>
      <c r="I445" s="46"/>
      <c r="J445" s="46"/>
      <c r="K445" s="46"/>
      <c r="L445" s="30"/>
      <c r="M445" s="30"/>
      <c r="N445" s="47"/>
      <c r="O445" s="47"/>
      <c r="P445" s="47"/>
      <c r="Q445" s="47"/>
      <c r="R445" s="47"/>
    </row>
    <row r="446" spans="2:18" s="2" customFormat="1" ht="11.25">
      <c r="B446" s="52"/>
      <c r="E446" s="1"/>
      <c r="F446" s="1"/>
      <c r="G446" s="38"/>
      <c r="H446" s="38"/>
      <c r="I446" s="46"/>
      <c r="J446" s="46"/>
      <c r="K446" s="46"/>
      <c r="L446" s="30"/>
      <c r="M446" s="30"/>
      <c r="N446" s="47"/>
      <c r="O446" s="47"/>
      <c r="P446" s="47"/>
      <c r="Q446" s="47"/>
      <c r="R446" s="47"/>
    </row>
    <row r="447" spans="2:18" s="2" customFormat="1" ht="11.25">
      <c r="B447" s="52"/>
      <c r="E447" s="1"/>
      <c r="F447" s="1"/>
      <c r="G447" s="38"/>
      <c r="H447" s="38"/>
      <c r="I447" s="46"/>
      <c r="J447" s="46"/>
      <c r="K447" s="46"/>
      <c r="L447" s="30"/>
      <c r="M447" s="30"/>
      <c r="N447" s="47"/>
      <c r="O447" s="47"/>
      <c r="P447" s="47"/>
      <c r="Q447" s="47"/>
      <c r="R447" s="47"/>
    </row>
    <row r="448" spans="2:18" s="2" customFormat="1" ht="11.25">
      <c r="B448" s="52"/>
      <c r="E448" s="1"/>
      <c r="F448" s="1"/>
      <c r="G448" s="38"/>
      <c r="H448" s="38"/>
      <c r="I448" s="46"/>
      <c r="J448" s="46"/>
      <c r="K448" s="46"/>
      <c r="L448" s="30"/>
      <c r="M448" s="30"/>
      <c r="N448" s="47"/>
      <c r="O448" s="47"/>
      <c r="P448" s="47"/>
      <c r="Q448" s="47"/>
      <c r="R448" s="47"/>
    </row>
    <row r="449" spans="2:18" s="2" customFormat="1" ht="11.25">
      <c r="B449" s="52"/>
      <c r="E449" s="1"/>
      <c r="F449" s="1"/>
      <c r="G449" s="38"/>
      <c r="H449" s="38"/>
      <c r="I449" s="46"/>
      <c r="J449" s="46"/>
      <c r="K449" s="46"/>
      <c r="L449" s="30"/>
      <c r="M449" s="30"/>
      <c r="N449" s="47"/>
      <c r="O449" s="47"/>
      <c r="P449" s="47"/>
      <c r="Q449" s="47"/>
      <c r="R449" s="47"/>
    </row>
    <row r="450" spans="2:18" s="2" customFormat="1" ht="11.25">
      <c r="B450" s="52"/>
      <c r="E450" s="1"/>
      <c r="F450" s="1"/>
      <c r="G450" s="38"/>
      <c r="H450" s="38"/>
      <c r="I450" s="46"/>
      <c r="J450" s="46"/>
      <c r="K450" s="46"/>
      <c r="L450" s="30"/>
      <c r="M450" s="30"/>
      <c r="N450" s="47"/>
      <c r="O450" s="47"/>
      <c r="P450" s="47"/>
      <c r="Q450" s="47"/>
      <c r="R450" s="47"/>
    </row>
    <row r="451" spans="2:18" s="2" customFormat="1" ht="11.25">
      <c r="B451" s="52"/>
      <c r="E451" s="1"/>
      <c r="F451" s="1"/>
      <c r="G451" s="38"/>
      <c r="H451" s="38"/>
      <c r="I451" s="46"/>
      <c r="J451" s="46"/>
      <c r="K451" s="46"/>
      <c r="L451" s="30"/>
      <c r="M451" s="30"/>
      <c r="N451" s="47"/>
      <c r="O451" s="47"/>
      <c r="P451" s="47"/>
      <c r="Q451" s="47"/>
      <c r="R451" s="47"/>
    </row>
    <row r="452" spans="2:18" s="2" customFormat="1" ht="11.25">
      <c r="B452" s="52"/>
      <c r="E452" s="1"/>
      <c r="F452" s="1"/>
      <c r="G452" s="38"/>
      <c r="H452" s="38"/>
      <c r="I452" s="46"/>
      <c r="J452" s="46"/>
      <c r="K452" s="46"/>
      <c r="L452" s="30"/>
      <c r="M452" s="30"/>
      <c r="N452" s="47"/>
      <c r="O452" s="47"/>
      <c r="P452" s="47"/>
      <c r="Q452" s="47"/>
      <c r="R452" s="47"/>
    </row>
    <row r="453" spans="2:18" s="2" customFormat="1" ht="11.25">
      <c r="B453" s="52"/>
      <c r="E453" s="1"/>
      <c r="F453" s="1"/>
      <c r="G453" s="38"/>
      <c r="H453" s="38"/>
      <c r="I453" s="46"/>
      <c r="J453" s="46"/>
      <c r="K453" s="46"/>
      <c r="L453" s="30"/>
      <c r="M453" s="30"/>
      <c r="N453" s="47"/>
      <c r="O453" s="47"/>
      <c r="P453" s="47"/>
      <c r="Q453" s="47"/>
      <c r="R453" s="47"/>
    </row>
    <row r="454" spans="2:18" s="2" customFormat="1" ht="11.25">
      <c r="B454" s="52"/>
      <c r="E454" s="1"/>
      <c r="F454" s="1"/>
      <c r="G454" s="38"/>
      <c r="H454" s="38"/>
      <c r="I454" s="46"/>
      <c r="J454" s="46"/>
      <c r="K454" s="46"/>
      <c r="L454" s="30"/>
      <c r="M454" s="30"/>
      <c r="N454" s="47"/>
      <c r="O454" s="47"/>
      <c r="P454" s="47"/>
      <c r="Q454" s="47"/>
      <c r="R454" s="47"/>
    </row>
    <row r="455" spans="2:18" s="2" customFormat="1" ht="11.25">
      <c r="B455" s="52"/>
      <c r="E455" s="1"/>
      <c r="F455" s="1"/>
      <c r="G455" s="38"/>
      <c r="H455" s="38"/>
      <c r="I455" s="46"/>
      <c r="J455" s="46"/>
      <c r="K455" s="46"/>
      <c r="L455" s="30"/>
      <c r="M455" s="30"/>
      <c r="N455" s="47"/>
      <c r="O455" s="47"/>
      <c r="P455" s="47"/>
      <c r="Q455" s="47"/>
      <c r="R455" s="47"/>
    </row>
    <row r="456" spans="2:18" s="2" customFormat="1" ht="11.25">
      <c r="B456" s="52"/>
      <c r="E456" s="1"/>
      <c r="F456" s="1"/>
      <c r="G456" s="38"/>
      <c r="H456" s="38"/>
      <c r="I456" s="46"/>
      <c r="J456" s="46"/>
      <c r="K456" s="46"/>
      <c r="L456" s="30"/>
      <c r="M456" s="30"/>
      <c r="N456" s="47"/>
      <c r="O456" s="47"/>
      <c r="P456" s="47"/>
      <c r="Q456" s="47"/>
      <c r="R456" s="47"/>
    </row>
    <row r="457" spans="2:18" s="2" customFormat="1" ht="11.25">
      <c r="B457" s="52"/>
      <c r="E457" s="1"/>
      <c r="F457" s="1"/>
      <c r="G457" s="38"/>
      <c r="H457" s="38"/>
      <c r="I457" s="46"/>
      <c r="J457" s="46"/>
      <c r="K457" s="46"/>
      <c r="L457" s="30"/>
      <c r="M457" s="30"/>
      <c r="N457" s="47"/>
      <c r="O457" s="47"/>
      <c r="P457" s="47"/>
      <c r="Q457" s="47"/>
      <c r="R457" s="47"/>
    </row>
    <row r="458" spans="2:18" s="2" customFormat="1" ht="11.25">
      <c r="B458" s="52"/>
      <c r="E458" s="1"/>
      <c r="F458" s="1"/>
      <c r="G458" s="38"/>
      <c r="H458" s="38"/>
      <c r="I458" s="46"/>
      <c r="J458" s="46"/>
      <c r="K458" s="46"/>
      <c r="L458" s="30"/>
      <c r="M458" s="30"/>
      <c r="N458" s="47"/>
      <c r="O458" s="47"/>
      <c r="P458" s="47"/>
      <c r="Q458" s="47"/>
      <c r="R458" s="47"/>
    </row>
    <row r="459" spans="2:18" s="2" customFormat="1" ht="11.25">
      <c r="B459" s="52"/>
      <c r="E459" s="1"/>
      <c r="F459" s="1"/>
      <c r="G459" s="38"/>
      <c r="H459" s="38"/>
      <c r="I459" s="46"/>
      <c r="J459" s="46"/>
      <c r="K459" s="46"/>
      <c r="L459" s="30"/>
      <c r="M459" s="30"/>
      <c r="N459" s="47"/>
      <c r="O459" s="47"/>
      <c r="P459" s="47"/>
      <c r="Q459" s="47"/>
      <c r="R459" s="47"/>
    </row>
    <row r="460" spans="2:18" s="2" customFormat="1" ht="11.25">
      <c r="B460" s="52"/>
      <c r="E460" s="1"/>
      <c r="F460" s="1"/>
      <c r="G460" s="38"/>
      <c r="H460" s="38"/>
      <c r="I460" s="46"/>
      <c r="J460" s="46"/>
      <c r="K460" s="46"/>
      <c r="L460" s="30"/>
      <c r="M460" s="30"/>
      <c r="N460" s="47"/>
      <c r="O460" s="47"/>
      <c r="P460" s="47"/>
      <c r="Q460" s="47"/>
      <c r="R460" s="47"/>
    </row>
    <row r="461" spans="2:18" s="2" customFormat="1" ht="11.25">
      <c r="B461" s="52"/>
      <c r="E461" s="1"/>
      <c r="F461" s="1"/>
      <c r="G461" s="38"/>
      <c r="H461" s="38"/>
      <c r="I461" s="46"/>
      <c r="J461" s="46"/>
      <c r="K461" s="46"/>
      <c r="L461" s="30"/>
      <c r="M461" s="30"/>
      <c r="N461" s="47"/>
      <c r="O461" s="47"/>
      <c r="P461" s="47"/>
      <c r="Q461" s="47"/>
      <c r="R461" s="47"/>
    </row>
    <row r="462" spans="2:18" s="2" customFormat="1" ht="11.25">
      <c r="B462" s="52"/>
      <c r="E462" s="1"/>
      <c r="F462" s="1"/>
      <c r="G462" s="38"/>
      <c r="H462" s="38"/>
      <c r="I462" s="46"/>
      <c r="J462" s="46"/>
      <c r="K462" s="46"/>
      <c r="L462" s="30"/>
      <c r="M462" s="30"/>
      <c r="N462" s="47"/>
      <c r="O462" s="47"/>
      <c r="P462" s="47"/>
      <c r="Q462" s="47"/>
      <c r="R462" s="47"/>
    </row>
    <row r="463" spans="2:18" s="2" customFormat="1" ht="11.25">
      <c r="B463" s="52"/>
      <c r="E463" s="1"/>
      <c r="F463" s="1"/>
      <c r="G463" s="38"/>
      <c r="H463" s="38"/>
      <c r="I463" s="46"/>
      <c r="J463" s="46"/>
      <c r="K463" s="46"/>
      <c r="L463" s="30"/>
      <c r="M463" s="30"/>
      <c r="N463" s="47"/>
      <c r="O463" s="47"/>
      <c r="P463" s="47"/>
      <c r="Q463" s="47"/>
      <c r="R463" s="47"/>
    </row>
    <row r="464" spans="2:18" s="2" customFormat="1" ht="11.25">
      <c r="B464" s="52"/>
      <c r="E464" s="1"/>
      <c r="F464" s="1"/>
      <c r="G464" s="38"/>
      <c r="H464" s="38"/>
      <c r="I464" s="46"/>
      <c r="J464" s="46"/>
      <c r="K464" s="46"/>
      <c r="L464" s="30"/>
      <c r="M464" s="30"/>
      <c r="N464" s="47"/>
      <c r="O464" s="47"/>
      <c r="P464" s="47"/>
      <c r="Q464" s="47"/>
      <c r="R464" s="47"/>
    </row>
    <row r="465" spans="2:18" s="2" customFormat="1" ht="11.25">
      <c r="B465" s="52"/>
      <c r="E465" s="1"/>
      <c r="F465" s="1"/>
      <c r="G465" s="38"/>
      <c r="H465" s="38"/>
      <c r="I465" s="46"/>
      <c r="J465" s="46"/>
      <c r="K465" s="46"/>
      <c r="L465" s="30"/>
      <c r="M465" s="30"/>
      <c r="N465" s="47"/>
      <c r="O465" s="47"/>
      <c r="P465" s="47"/>
      <c r="Q465" s="47"/>
      <c r="R465" s="47"/>
    </row>
    <row r="466" spans="2:18" s="2" customFormat="1" ht="11.25">
      <c r="B466" s="52"/>
      <c r="E466" s="1"/>
      <c r="F466" s="1"/>
      <c r="G466" s="38"/>
      <c r="H466" s="38"/>
      <c r="I466" s="46"/>
      <c r="J466" s="46"/>
      <c r="K466" s="46"/>
      <c r="L466" s="30"/>
      <c r="M466" s="30"/>
      <c r="N466" s="47"/>
      <c r="O466" s="47"/>
      <c r="P466" s="47"/>
      <c r="Q466" s="47"/>
      <c r="R466" s="47"/>
    </row>
    <row r="467" spans="2:18" s="2" customFormat="1" ht="11.25">
      <c r="B467" s="52"/>
      <c r="E467" s="1"/>
      <c r="F467" s="1"/>
      <c r="G467" s="38"/>
      <c r="H467" s="38"/>
      <c r="I467" s="46"/>
      <c r="J467" s="46"/>
      <c r="K467" s="46"/>
      <c r="L467" s="30"/>
      <c r="M467" s="30"/>
      <c r="N467" s="47"/>
      <c r="O467" s="47"/>
      <c r="P467" s="47"/>
      <c r="Q467" s="47"/>
      <c r="R467" s="47"/>
    </row>
    <row r="468" spans="2:18" s="2" customFormat="1" ht="11.25">
      <c r="B468" s="52"/>
      <c r="E468" s="1"/>
      <c r="F468" s="1"/>
      <c r="G468" s="38"/>
      <c r="H468" s="38"/>
      <c r="I468" s="46"/>
      <c r="J468" s="46"/>
      <c r="K468" s="46"/>
      <c r="L468" s="30"/>
      <c r="M468" s="30"/>
      <c r="N468" s="47"/>
      <c r="O468" s="47"/>
      <c r="P468" s="47"/>
      <c r="Q468" s="47"/>
      <c r="R468" s="47"/>
    </row>
    <row r="469" spans="2:18" s="2" customFormat="1" ht="11.25">
      <c r="B469" s="52"/>
      <c r="E469" s="1"/>
      <c r="F469" s="1"/>
      <c r="G469" s="38"/>
      <c r="H469" s="38"/>
      <c r="I469" s="46"/>
      <c r="J469" s="46"/>
      <c r="K469" s="46"/>
      <c r="L469" s="30"/>
      <c r="M469" s="30"/>
      <c r="N469" s="47"/>
      <c r="O469" s="47"/>
      <c r="P469" s="47"/>
      <c r="Q469" s="47"/>
      <c r="R469" s="47"/>
    </row>
    <row r="470" spans="2:18" s="2" customFormat="1" ht="11.25">
      <c r="B470" s="52"/>
      <c r="E470" s="1"/>
      <c r="F470" s="1"/>
      <c r="G470" s="38"/>
      <c r="H470" s="38"/>
      <c r="I470" s="46"/>
      <c r="J470" s="46"/>
      <c r="K470" s="46"/>
      <c r="L470" s="30"/>
      <c r="M470" s="30"/>
      <c r="N470" s="47"/>
      <c r="O470" s="47"/>
      <c r="P470" s="47"/>
      <c r="Q470" s="47"/>
      <c r="R470" s="47"/>
    </row>
    <row r="471" spans="2:18" s="2" customFormat="1" ht="11.25">
      <c r="B471" s="52"/>
      <c r="E471" s="1"/>
      <c r="F471" s="1"/>
      <c r="G471" s="38"/>
      <c r="H471" s="38"/>
      <c r="I471" s="46"/>
      <c r="J471" s="46"/>
      <c r="K471" s="46"/>
      <c r="L471" s="30"/>
      <c r="M471" s="30"/>
      <c r="N471" s="47"/>
      <c r="O471" s="47"/>
      <c r="P471" s="47"/>
      <c r="Q471" s="47"/>
      <c r="R471" s="47"/>
    </row>
    <row r="472" spans="2:18" s="2" customFormat="1" ht="11.25">
      <c r="B472" s="52"/>
      <c r="E472" s="1"/>
      <c r="F472" s="1"/>
      <c r="G472" s="38"/>
      <c r="H472" s="38"/>
      <c r="I472" s="46"/>
      <c r="J472" s="46"/>
      <c r="K472" s="46"/>
      <c r="L472" s="30"/>
      <c r="M472" s="30"/>
      <c r="N472" s="47"/>
      <c r="O472" s="47"/>
      <c r="P472" s="47"/>
      <c r="Q472" s="47"/>
      <c r="R472" s="47"/>
    </row>
    <row r="473" spans="2:18" s="2" customFormat="1" ht="11.25">
      <c r="B473" s="52"/>
      <c r="E473" s="1"/>
      <c r="F473" s="1"/>
      <c r="G473" s="38"/>
      <c r="H473" s="38"/>
      <c r="I473" s="46"/>
      <c r="J473" s="46"/>
      <c r="K473" s="46"/>
      <c r="L473" s="30"/>
      <c r="M473" s="30"/>
      <c r="N473" s="47"/>
      <c r="O473" s="47"/>
      <c r="P473" s="47"/>
      <c r="Q473" s="47"/>
      <c r="R473" s="47"/>
    </row>
    <row r="474" spans="2:18" s="2" customFormat="1" ht="11.25">
      <c r="B474" s="52"/>
      <c r="E474" s="1"/>
      <c r="F474" s="1"/>
      <c r="G474" s="38"/>
      <c r="H474" s="38"/>
      <c r="I474" s="46"/>
      <c r="J474" s="46"/>
      <c r="K474" s="46"/>
      <c r="L474" s="30"/>
      <c r="M474" s="30"/>
      <c r="N474" s="47"/>
      <c r="O474" s="47"/>
      <c r="P474" s="47"/>
      <c r="Q474" s="47"/>
      <c r="R474" s="47"/>
    </row>
    <row r="475" spans="2:18" s="2" customFormat="1" ht="11.25">
      <c r="B475" s="52"/>
      <c r="E475" s="1"/>
      <c r="F475" s="1"/>
      <c r="G475" s="38"/>
      <c r="H475" s="38"/>
      <c r="I475" s="46"/>
      <c r="J475" s="46"/>
      <c r="K475" s="46"/>
      <c r="L475" s="30"/>
      <c r="M475" s="30"/>
      <c r="N475" s="47"/>
      <c r="O475" s="47"/>
      <c r="P475" s="47"/>
      <c r="Q475" s="47"/>
      <c r="R475" s="47"/>
    </row>
    <row r="476" spans="2:18" s="2" customFormat="1" ht="11.25">
      <c r="B476" s="52"/>
      <c r="E476" s="1"/>
      <c r="F476" s="1"/>
      <c r="G476" s="38"/>
      <c r="H476" s="38"/>
      <c r="I476" s="46"/>
      <c r="J476" s="46"/>
      <c r="K476" s="46"/>
      <c r="L476" s="30"/>
      <c r="M476" s="30"/>
      <c r="N476" s="47"/>
      <c r="O476" s="47"/>
      <c r="P476" s="47"/>
      <c r="Q476" s="47"/>
      <c r="R476" s="47"/>
    </row>
    <row r="477" spans="2:18" s="2" customFormat="1" ht="11.25">
      <c r="B477" s="52"/>
      <c r="E477" s="1"/>
      <c r="F477" s="1"/>
      <c r="G477" s="38"/>
      <c r="H477" s="38"/>
      <c r="I477" s="46"/>
      <c r="J477" s="46"/>
      <c r="K477" s="46"/>
      <c r="L477" s="30"/>
      <c r="M477" s="30"/>
      <c r="N477" s="47"/>
      <c r="O477" s="47"/>
      <c r="P477" s="47"/>
      <c r="Q477" s="47"/>
      <c r="R477" s="47"/>
    </row>
    <row r="478" spans="2:18" s="2" customFormat="1" ht="11.25">
      <c r="B478" s="52"/>
      <c r="E478" s="1"/>
      <c r="F478" s="1"/>
      <c r="G478" s="38"/>
      <c r="H478" s="38"/>
      <c r="I478" s="46"/>
      <c r="J478" s="46"/>
      <c r="K478" s="46"/>
      <c r="L478" s="30"/>
      <c r="M478" s="30"/>
      <c r="N478" s="47"/>
      <c r="O478" s="47"/>
      <c r="P478" s="47"/>
      <c r="Q478" s="47"/>
      <c r="R478" s="47"/>
    </row>
    <row r="479" spans="2:18" s="2" customFormat="1" ht="11.25">
      <c r="B479" s="52"/>
      <c r="E479" s="1"/>
      <c r="F479" s="1"/>
      <c r="G479" s="38"/>
      <c r="H479" s="38"/>
      <c r="I479" s="46"/>
      <c r="J479" s="46"/>
      <c r="K479" s="46"/>
      <c r="L479" s="30"/>
      <c r="M479" s="30"/>
      <c r="N479" s="47"/>
      <c r="O479" s="47"/>
      <c r="P479" s="47"/>
      <c r="Q479" s="47"/>
      <c r="R479" s="47"/>
    </row>
    <row r="480" spans="2:18" s="2" customFormat="1" ht="11.25">
      <c r="B480" s="52"/>
      <c r="E480" s="1"/>
      <c r="F480" s="1"/>
      <c r="G480" s="38"/>
      <c r="H480" s="38"/>
      <c r="I480" s="46"/>
      <c r="J480" s="46"/>
      <c r="K480" s="46"/>
      <c r="L480" s="30"/>
      <c r="M480" s="30"/>
      <c r="N480" s="47"/>
      <c r="O480" s="47"/>
      <c r="P480" s="47"/>
      <c r="Q480" s="47"/>
      <c r="R480" s="47"/>
    </row>
    <row r="481" spans="2:18" s="2" customFormat="1" ht="11.25">
      <c r="B481" s="52"/>
      <c r="E481" s="1"/>
      <c r="F481" s="1"/>
      <c r="G481" s="38"/>
      <c r="H481" s="38"/>
      <c r="I481" s="46"/>
      <c r="J481" s="46"/>
      <c r="K481" s="46"/>
      <c r="L481" s="30"/>
      <c r="M481" s="30"/>
      <c r="N481" s="47"/>
      <c r="O481" s="47"/>
      <c r="P481" s="47"/>
      <c r="Q481" s="47"/>
      <c r="R481" s="47"/>
    </row>
    <row r="482" spans="2:18" s="2" customFormat="1" ht="11.25">
      <c r="B482" s="52"/>
      <c r="E482" s="1"/>
      <c r="F482" s="1"/>
      <c r="G482" s="38"/>
      <c r="H482" s="38"/>
      <c r="I482" s="46"/>
      <c r="J482" s="46"/>
      <c r="K482" s="46"/>
      <c r="L482" s="30"/>
      <c r="M482" s="30"/>
      <c r="N482" s="47"/>
      <c r="O482" s="47"/>
      <c r="P482" s="47"/>
      <c r="Q482" s="47"/>
      <c r="R482" s="47"/>
    </row>
    <row r="483" spans="2:18" s="2" customFormat="1" ht="11.25">
      <c r="B483" s="52"/>
      <c r="E483" s="1"/>
      <c r="F483" s="1"/>
      <c r="G483" s="38"/>
      <c r="H483" s="38"/>
      <c r="I483" s="46"/>
      <c r="J483" s="46"/>
      <c r="K483" s="46"/>
      <c r="L483" s="30"/>
      <c r="M483" s="30"/>
      <c r="N483" s="47"/>
      <c r="O483" s="47"/>
      <c r="P483" s="47"/>
      <c r="Q483" s="47"/>
      <c r="R483" s="47"/>
    </row>
    <row r="484" spans="2:18" s="2" customFormat="1" ht="11.25">
      <c r="B484" s="52"/>
      <c r="E484" s="1"/>
      <c r="F484" s="1"/>
      <c r="G484" s="38"/>
      <c r="H484" s="38"/>
      <c r="I484" s="46"/>
      <c r="J484" s="46"/>
      <c r="K484" s="46"/>
      <c r="L484" s="30"/>
      <c r="M484" s="30"/>
      <c r="N484" s="47"/>
      <c r="O484" s="47"/>
      <c r="P484" s="47"/>
      <c r="Q484" s="47"/>
      <c r="R484" s="47"/>
    </row>
    <row r="485" spans="2:18" s="2" customFormat="1" ht="11.25">
      <c r="B485" s="52"/>
      <c r="E485" s="1"/>
      <c r="F485" s="1"/>
      <c r="G485" s="38"/>
      <c r="H485" s="38"/>
      <c r="I485" s="46"/>
      <c r="J485" s="46"/>
      <c r="K485" s="46"/>
      <c r="L485" s="30"/>
      <c r="M485" s="30"/>
      <c r="N485" s="47"/>
      <c r="O485" s="47"/>
      <c r="P485" s="47"/>
      <c r="Q485" s="47"/>
      <c r="R485" s="47"/>
    </row>
    <row r="486" spans="2:18" s="2" customFormat="1" ht="11.25">
      <c r="B486" s="52"/>
      <c r="E486" s="1"/>
      <c r="F486" s="1"/>
      <c r="G486" s="38"/>
      <c r="H486" s="38"/>
      <c r="I486" s="46"/>
      <c r="J486" s="46"/>
      <c r="K486" s="46"/>
      <c r="L486" s="30"/>
      <c r="M486" s="30"/>
      <c r="N486" s="47"/>
      <c r="O486" s="47"/>
      <c r="P486" s="47"/>
      <c r="Q486" s="47"/>
      <c r="R486" s="47"/>
    </row>
    <row r="487" spans="2:18" s="2" customFormat="1" ht="11.25">
      <c r="B487" s="52"/>
      <c r="E487" s="1"/>
      <c r="F487" s="1"/>
      <c r="G487" s="38"/>
      <c r="H487" s="38"/>
      <c r="I487" s="46"/>
      <c r="J487" s="46"/>
      <c r="K487" s="46"/>
      <c r="L487" s="30"/>
      <c r="M487" s="30"/>
      <c r="N487" s="47"/>
      <c r="O487" s="47"/>
      <c r="P487" s="47"/>
      <c r="Q487" s="47"/>
      <c r="R487" s="47"/>
    </row>
    <row r="488" spans="2:18" s="2" customFormat="1" ht="11.25">
      <c r="B488" s="52"/>
      <c r="E488" s="1"/>
      <c r="F488" s="1"/>
      <c r="G488" s="38"/>
      <c r="H488" s="38"/>
      <c r="I488" s="46"/>
      <c r="J488" s="46"/>
      <c r="K488" s="46"/>
      <c r="L488" s="30"/>
      <c r="M488" s="30"/>
      <c r="N488" s="47"/>
      <c r="O488" s="47"/>
      <c r="P488" s="47"/>
      <c r="Q488" s="47"/>
      <c r="R488" s="47"/>
    </row>
    <row r="489" spans="2:18" s="2" customFormat="1" ht="11.25">
      <c r="B489" s="52"/>
      <c r="E489" s="1"/>
      <c r="F489" s="1"/>
      <c r="G489" s="38"/>
      <c r="H489" s="38"/>
      <c r="I489" s="46"/>
      <c r="J489" s="46"/>
      <c r="K489" s="46"/>
      <c r="L489" s="30"/>
      <c r="M489" s="30"/>
      <c r="N489" s="47"/>
      <c r="O489" s="47"/>
      <c r="P489" s="47"/>
      <c r="Q489" s="47"/>
      <c r="R489" s="47"/>
    </row>
    <row r="490" spans="2:18" s="2" customFormat="1" ht="11.25">
      <c r="B490" s="52"/>
      <c r="E490" s="1"/>
      <c r="F490" s="1"/>
      <c r="G490" s="38"/>
      <c r="H490" s="38"/>
      <c r="I490" s="46"/>
      <c r="J490" s="46"/>
      <c r="K490" s="46"/>
      <c r="L490" s="30"/>
      <c r="M490" s="30"/>
      <c r="N490" s="47"/>
      <c r="O490" s="47"/>
      <c r="P490" s="47"/>
      <c r="Q490" s="47"/>
      <c r="R490" s="47"/>
    </row>
    <row r="491" spans="2:18" s="2" customFormat="1" ht="11.25">
      <c r="B491" s="52"/>
      <c r="E491" s="1"/>
      <c r="F491" s="1"/>
      <c r="G491" s="38"/>
      <c r="H491" s="38"/>
      <c r="I491" s="46"/>
      <c r="J491" s="46"/>
      <c r="K491" s="46"/>
      <c r="L491" s="30"/>
      <c r="M491" s="30"/>
      <c r="N491" s="47"/>
      <c r="O491" s="47"/>
      <c r="P491" s="47"/>
      <c r="Q491" s="47"/>
      <c r="R491" s="47"/>
    </row>
    <row r="492" spans="2:18" s="2" customFormat="1" ht="11.25">
      <c r="B492" s="52"/>
      <c r="E492" s="1"/>
      <c r="F492" s="1"/>
      <c r="G492" s="38"/>
      <c r="H492" s="38"/>
      <c r="I492" s="46"/>
      <c r="J492" s="46"/>
      <c r="K492" s="46"/>
      <c r="L492" s="30"/>
      <c r="M492" s="30"/>
      <c r="N492" s="47"/>
      <c r="O492" s="47"/>
      <c r="P492" s="47"/>
      <c r="Q492" s="47"/>
      <c r="R492" s="47"/>
    </row>
    <row r="493" spans="2:18" s="2" customFormat="1" ht="11.25">
      <c r="B493" s="52"/>
      <c r="E493" s="1"/>
      <c r="F493" s="1"/>
      <c r="G493" s="38"/>
      <c r="H493" s="38"/>
      <c r="I493" s="46"/>
      <c r="J493" s="46"/>
      <c r="K493" s="46"/>
      <c r="L493" s="30"/>
      <c r="M493" s="30"/>
      <c r="N493" s="47"/>
      <c r="O493" s="47"/>
      <c r="P493" s="47"/>
      <c r="Q493" s="47"/>
      <c r="R493" s="47"/>
    </row>
    <row r="494" spans="2:18" s="2" customFormat="1" ht="11.25">
      <c r="B494" s="52"/>
      <c r="E494" s="1"/>
      <c r="F494" s="1"/>
      <c r="G494" s="38"/>
      <c r="H494" s="38"/>
      <c r="I494" s="46"/>
      <c r="J494" s="46"/>
      <c r="K494" s="46"/>
      <c r="L494" s="30"/>
      <c r="M494" s="30"/>
      <c r="N494" s="47"/>
      <c r="O494" s="47"/>
      <c r="P494" s="47"/>
      <c r="Q494" s="47"/>
      <c r="R494" s="47"/>
    </row>
    <row r="495" spans="2:18" s="2" customFormat="1" ht="11.25">
      <c r="B495" s="52"/>
      <c r="E495" s="1"/>
      <c r="F495" s="1"/>
      <c r="G495" s="38"/>
      <c r="H495" s="38"/>
      <c r="I495" s="46"/>
      <c r="J495" s="46"/>
      <c r="K495" s="46"/>
      <c r="L495" s="30"/>
      <c r="M495" s="30"/>
      <c r="N495" s="47"/>
      <c r="O495" s="47"/>
      <c r="P495" s="47"/>
      <c r="Q495" s="47"/>
      <c r="R495" s="47"/>
    </row>
    <row r="496" spans="2:18" s="2" customFormat="1" ht="11.25">
      <c r="B496" s="52"/>
      <c r="E496" s="1"/>
      <c r="F496" s="1"/>
      <c r="G496" s="38"/>
      <c r="H496" s="38"/>
      <c r="I496" s="46"/>
      <c r="J496" s="46"/>
      <c r="K496" s="46"/>
      <c r="L496" s="30"/>
      <c r="M496" s="30"/>
      <c r="N496" s="47"/>
      <c r="O496" s="47"/>
      <c r="P496" s="47"/>
      <c r="Q496" s="47"/>
      <c r="R496" s="47"/>
    </row>
    <row r="497" spans="2:18" s="2" customFormat="1" ht="11.25">
      <c r="B497" s="52"/>
      <c r="E497" s="1"/>
      <c r="F497" s="1"/>
      <c r="G497" s="38"/>
      <c r="H497" s="38"/>
      <c r="I497" s="46"/>
      <c r="J497" s="46"/>
      <c r="K497" s="46"/>
      <c r="L497" s="30"/>
      <c r="M497" s="30"/>
      <c r="N497" s="47"/>
      <c r="O497" s="47"/>
      <c r="P497" s="47"/>
      <c r="Q497" s="47"/>
      <c r="R497" s="47"/>
    </row>
    <row r="498" spans="2:18" s="2" customFormat="1" ht="11.25">
      <c r="B498" s="52"/>
      <c r="E498" s="1"/>
      <c r="F498" s="1"/>
      <c r="G498" s="38"/>
      <c r="H498" s="38"/>
      <c r="I498" s="46"/>
      <c r="J498" s="46"/>
      <c r="K498" s="46"/>
      <c r="L498" s="30"/>
      <c r="M498" s="30"/>
      <c r="N498" s="47"/>
      <c r="O498" s="47"/>
      <c r="P498" s="47"/>
      <c r="Q498" s="47"/>
      <c r="R498" s="47"/>
    </row>
    <row r="499" spans="2:18" s="2" customFormat="1" ht="11.25">
      <c r="B499" s="52"/>
      <c r="E499" s="1"/>
      <c r="F499" s="1"/>
      <c r="G499" s="38"/>
      <c r="H499" s="38"/>
      <c r="I499" s="46"/>
      <c r="J499" s="46"/>
      <c r="K499" s="46"/>
      <c r="L499" s="30"/>
      <c r="M499" s="30"/>
      <c r="N499" s="47"/>
      <c r="O499" s="47"/>
      <c r="P499" s="47"/>
      <c r="Q499" s="47"/>
      <c r="R499" s="47"/>
    </row>
    <row r="500" spans="2:18" s="2" customFormat="1" ht="11.25">
      <c r="B500" s="52"/>
      <c r="E500" s="1"/>
      <c r="F500" s="1"/>
      <c r="G500" s="38"/>
      <c r="H500" s="38"/>
      <c r="I500" s="46"/>
      <c r="J500" s="46"/>
      <c r="K500" s="46"/>
      <c r="L500" s="30"/>
      <c r="M500" s="30"/>
      <c r="N500" s="47"/>
      <c r="O500" s="47"/>
      <c r="P500" s="47"/>
      <c r="Q500" s="47"/>
      <c r="R500" s="47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