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<sst xmlns="http://schemas.openxmlformats.org/spreadsheetml/2006/main" count="392" uniqueCount="228">
  <si>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</si>
  <si>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</si>
  <si>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</si>
  <si>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</si>
  <si>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</si>
  <si>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</si>
  <si>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</si>
  <si>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</si>
  <si>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</si>
  <si>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</si>
  <si>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</si>
  <si>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</si>
  <si>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</si>
  <si>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</si>
  <si>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</si>
  <si>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</si>
  <si>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</si>
  <si>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</si>
  <si>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</si>
  <si>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</si>
  <si>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</si>
  <si>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</si>
  <si>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</si>
  <si>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</si>
  <si>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</si>
  <si>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</si>
  <si>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</si>
  <si>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</si>
  <si>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</si>
  <si>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</si>
  <si>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</si>
  <si>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</si>
  <si>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</si>
  <si>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</si>
  <si>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</si>
  <si>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</si>
  <si>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</si>
  <si>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</si>
  <si>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</si>
  <si>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</si>
  <si>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</si>
  <si>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</si>
  <si>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</si>
  <si>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</si>
  <si>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</si>
  <si>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</si>
  <si>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</si>
  <si>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</si>
  <si>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</si>
  <si>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</si>
  <si>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420090101</t>
  </si>
  <si>
    <t>1</t>
  </si>
  <si>
    <t xml:space="preserve">SOO JUNCTION HARDWOODS        </t>
  </si>
  <si>
    <t xml:space="preserve">HAMILL WOOD PRODUCTS          </t>
  </si>
  <si>
    <t>420080201</t>
  </si>
  <si>
    <t xml:space="preserve">5 LINE JACK PINE              </t>
  </si>
  <si>
    <t xml:space="preserve">ZELLAR EXCAVATING COMPANY     </t>
  </si>
  <si>
    <t>420230101</t>
  </si>
  <si>
    <t xml:space="preserve">CROSSROADS HARDWOODS          </t>
  </si>
  <si>
    <t>420330101</t>
  </si>
  <si>
    <t xml:space="preserve">DISCONNECTED GPS MIX          </t>
  </si>
  <si>
    <t>420410101</t>
  </si>
  <si>
    <t xml:space="preserve">KABLEMAN RED PINE             </t>
  </si>
  <si>
    <t xml:space="preserve">TONY HYDROLAKE LEASING &amp; SERVICE   </t>
  </si>
  <si>
    <t>420360101</t>
  </si>
  <si>
    <t xml:space="preserve">NL&amp;C HARDWOOD                 </t>
  </si>
  <si>
    <t xml:space="preserve">WJZ &amp; SONS HARVESTING, INC.   </t>
  </si>
  <si>
    <t>420090201</t>
  </si>
  <si>
    <t xml:space="preserve">RAINBOW PINE                  </t>
  </si>
  <si>
    <t>420390101</t>
  </si>
  <si>
    <t xml:space="preserve">SEE SMOKE RED PINE            </t>
  </si>
  <si>
    <t xml:space="preserve">BELL TIMBER INC               </t>
  </si>
  <si>
    <t>420350101</t>
  </si>
  <si>
    <t xml:space="preserve">WOLVERINE LAKE MIX            </t>
  </si>
  <si>
    <t xml:space="preserve">SHEPARD'S FORESTRY ENT., INC.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</si>
  <si>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</si>
  <si>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</si>
  <si>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</si>
  <si>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</si>
  <si>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</si>
  <si>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</si>
  <si>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</si>
  <si>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</si>
  <si>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420190201</t>
  </si>
  <si>
    <t xml:space="preserve">7 MILE FINGERS                </t>
  </si>
  <si>
    <t xml:space="preserve">POMEROY FOREST PRODUCTS, INC. </t>
  </si>
  <si>
    <t>420040502</t>
  </si>
  <si>
    <t xml:space="preserve">C. 34 SCOTCH PINE CHIP JOB   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</si>
  <si>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</si>
  <si>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</si>
  <si>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</si>
  <si>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</si>
  <si>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</si>
  <si>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420200201</t>
  </si>
  <si>
    <t xml:space="preserve">MIXED FIRELANE PINE           </t>
  </si>
  <si>
    <t>420270201</t>
  </si>
  <si>
    <t xml:space="preserve">MUSKALLONGE RED PINE          </t>
  </si>
  <si>
    <t>420330201</t>
  </si>
  <si>
    <t xml:space="preserve">PERCH LAKE PINE               </t>
  </si>
  <si>
    <t>420320201</t>
  </si>
  <si>
    <t xml:space="preserve">SUCKER RIVER MIX              </t>
  </si>
  <si>
    <t xml:space="preserve">TIMBER PRODUCTS COMPANY       </t>
  </si>
  <si>
    <t>420260201</t>
  </si>
  <si>
    <t xml:space="preserve">TROUT CREEK RED PINE          </t>
  </si>
  <si>
    <t>420060301</t>
  </si>
  <si>
    <t xml:space="preserve">VERMILLION ROAD JACK PINE     </t>
  </si>
  <si>
    <t>420050301</t>
  </si>
  <si>
    <t xml:space="preserve">WEATHERHOG LAKES JACK PINE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</si>
  <si>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</si>
  <si>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</si>
  <si>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</si>
  <si>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</si>
  <si>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</si>
  <si>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</si>
  <si>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</si>
  <si>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</si>
  <si>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</si>
  <si>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420120301</t>
  </si>
  <si>
    <t xml:space="preserve">108 HARDWOODS                 </t>
  </si>
  <si>
    <t xml:space="preserve">KRETZ LUMBER CO., INC         </t>
  </si>
  <si>
    <t>420080301</t>
  </si>
  <si>
    <t xml:space="preserve">410 RED PINE          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</si>
  <si>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</si>
  <si>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</si>
  <si>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</si>
  <si>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</si>
  <si>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</si>
  <si>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</si>
  <si>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</si>
  <si>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>420090301</t>
  </si>
  <si>
    <t xml:space="preserve">CANOE CAMP PINE MIX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</si>
  <si>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</si>
  <si>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</si>
  <si>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</si>
  <si>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</si>
  <si>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</si>
  <si>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</si>
  <si>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</si>
  <si>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</si>
  <si>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</si>
  <si>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</si>
  <si>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</si>
  <si>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</si>
  <si>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</si>
  <si>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</si>
  <si>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</si>
  <si>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</si>
  <si>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</si>
  <si>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420190301</t>
  </si>
  <si>
    <t xml:space="preserve">KEOPFGEN LAKE JACK PINE       </t>
  </si>
  <si>
    <t>420350301</t>
  </si>
  <si>
    <t xml:space="preserve">MCMULLAN LAKES PINE           </t>
  </si>
  <si>
    <t>420320301</t>
  </si>
  <si>
    <t xml:space="preserve">MIDDLE LINTON MIX             </t>
  </si>
  <si>
    <t xml:space="preserve">LOUISIANA PACIFIC CORPORATION </t>
  </si>
  <si>
    <t>420020401</t>
  </si>
  <si>
    <t xml:space="preserve">MITTEN JACK PINE              </t>
  </si>
  <si>
    <t>420280301</t>
  </si>
  <si>
    <t xml:space="preserve">PENNY CREEK MIX               </t>
  </si>
  <si>
    <t>420080401</t>
  </si>
  <si>
    <t xml:space="preserve">RABBIT PATCH JACK PINE        </t>
  </si>
  <si>
    <t>420340301</t>
  </si>
  <si>
    <t xml:space="preserve">SHELLDRAKE JACK PINE          </t>
  </si>
  <si>
    <t>420170301</t>
  </si>
  <si>
    <t xml:space="preserve">SOUTH RAINBOW PINE            </t>
  </si>
  <si>
    <t>420090401</t>
  </si>
  <si>
    <t xml:space="preserve">TRIANGLE MIX JACK PINE        </t>
  </si>
  <si>
    <t xml:space="preserve">DEHAAN FOREST PRODUCTS, INC.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</si>
  <si>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</si>
  <si>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</si>
  <si>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</si>
  <si>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</si>
  <si>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</si>
  <si>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</si>
  <si>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</si>
  <si>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</si>
  <si>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</si>
  <si>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</si>
  <si>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</si>
  <si>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</si>
  <si>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</si>
  <si>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</si>
  <si>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420400301</t>
  </si>
  <si>
    <t>2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</si>
  <si>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</si>
  <si>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</si>
  <si>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</si>
  <si>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</si>
  <si>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</si>
  <si>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420420301</t>
  </si>
  <si>
    <t xml:space="preserve">CULHANE GRADE PINE            </t>
  </si>
  <si>
    <t>420260401</t>
  </si>
  <si>
    <t xml:space="preserve">ALMOST CAMPING PINE           </t>
  </si>
  <si>
    <t>420250401</t>
  </si>
  <si>
    <t xml:space="preserve">BODI TRAIL PINE         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</si>
  <si>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</si>
  <si>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</si>
  <si>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</si>
  <si>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</si>
  <si>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</si>
  <si>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420190401</t>
  </si>
  <si>
    <t xml:space="preserve">CO RD 414 JACK PINE           </t>
  </si>
  <si>
    <t>420110401</t>
  </si>
  <si>
    <t xml:space="preserve">CO RD 423 JACK PINE           </t>
  </si>
  <si>
    <t>420180401</t>
  </si>
  <si>
    <t xml:space="preserve">HOMESTEAD LAKE JACK PINE      </t>
  </si>
  <si>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</si>
  <si>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</si>
  <si>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</si>
  <si>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</si>
  <si>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</si>
  <si>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420210401</t>
  </si>
  <si>
    <t xml:space="preserve">LITTLE PERCH LAKE JACK PINE   </t>
  </si>
  <si>
    <t>420280401</t>
  </si>
  <si>
    <t xml:space="preserve">LOCKE LAKE HARDWOODS          </t>
  </si>
  <si>
    <t>420100401</t>
  </si>
  <si>
    <t xml:space="preserve">N. PIKE LAKE ROAD JACK PINE   </t>
  </si>
  <si>
    <t>420120401</t>
  </si>
  <si>
    <t xml:space="preserve">PATCHWORK JACK PINE           </t>
  </si>
  <si>
    <t>420200401</t>
  </si>
  <si>
    <t>S. LITTLE PERCH LAKE JACK PINE</t>
  </si>
  <si>
    <t>420310401</t>
  </si>
  <si>
    <t xml:space="preserve">SAGE TRUCK TRAIL HARDWOODS    </t>
  </si>
  <si>
    <t>420240401</t>
  </si>
  <si>
    <t xml:space="preserve">THREE MILE RED PINE           </t>
  </si>
  <si>
    <t>420170401</t>
  </si>
  <si>
    <t xml:space="preserve">TIMBERLOST TIMBER             </t>
  </si>
  <si>
    <t xml:space="preserve">                                  as of December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</si>
</sst>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9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7808.5</v>
      </c>
      <c r="L17" s="30"/>
    </row>
    <row r="18" spans="4:12" ht="12.75">
      <c r="D18" s="12" t="s">
        <v>37</v>
      </c>
      <c r="G18" s="21">
        <f>DSUM(DATABASE,5,U15:U16)</f>
        <v>118325.90000000001</v>
      </c>
      <c r="L18" s="30"/>
    </row>
    <row r="19" spans="4:12" ht="12.75">
      <c r="D19" s="12" t="s">
        <v>34</v>
      </c>
      <c r="G19" s="18">
        <f>DSUM(DATABASE,6,V15:V16)</f>
        <v>5796758.139999999</v>
      </c>
      <c r="L19" s="30"/>
    </row>
    <row r="20" spans="4:12" ht="12.75">
      <c r="D20" s="12" t="s">
        <v>38</v>
      </c>
      <c r="G20" s="18">
        <f>DSUM(DATABASE,7,W15:W16)</f>
        <v>2052584.7400000002</v>
      </c>
      <c r="L20" s="30"/>
    </row>
    <row r="21" spans="4:12" ht="12.75">
      <c r="D21" s="12" t="s">
        <v>35</v>
      </c>
      <c r="E21" s="22"/>
      <c r="F21" s="22"/>
      <c r="G21" s="18">
        <f>+G19-G20</f>
        <v>3744173.3999999985</v>
      </c>
      <c r="L21" s="30"/>
    </row>
    <row r="22" spans="4:12" ht="12.75">
      <c r="D22" s="12" t="s">
        <v>44</v>
      </c>
      <c r="E22" s="22"/>
      <c r="F22" s="22"/>
      <c r="G22" s="45">
        <f>+G20/G19</f>
        <v>0.35409183726958127</v>
      </c>
      <c r="L22" s="30"/>
    </row>
    <row r="23" spans="4:12" ht="12.75">
      <c r="D23" s="12" t="s">
        <v>40</v>
      </c>
      <c r="E23" s="22"/>
      <c r="F23" s="22"/>
      <c r="G23" s="59">
        <v>38334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3.0709901161782556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71</v>
      </c>
      <c r="F31" s="1">
        <v>841.6</v>
      </c>
      <c r="G31" s="37">
        <v>18884.25</v>
      </c>
      <c r="H31" s="37">
        <v>2697.75</v>
      </c>
      <c r="I31" s="47">
        <v>37008</v>
      </c>
      <c r="J31" s="47">
        <v>37970</v>
      </c>
      <c r="K31" s="47">
        <v>38336</v>
      </c>
      <c r="L31" s="30">
        <v>2</v>
      </c>
      <c r="M31" s="30" t="s">
        <v>53</v>
      </c>
      <c r="N31" s="48">
        <v>1328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218</v>
      </c>
      <c r="F32" s="1">
        <v>2507</v>
      </c>
      <c r="G32" s="37">
        <v>156336.52</v>
      </c>
      <c r="H32" s="37">
        <v>104745.47</v>
      </c>
      <c r="I32" s="47">
        <v>37439</v>
      </c>
      <c r="J32" s="47">
        <v>38352</v>
      </c>
      <c r="K32" s="47">
        <v>38352</v>
      </c>
      <c r="L32" s="30">
        <v>18</v>
      </c>
      <c r="M32" s="30" t="s">
        <v>56</v>
      </c>
      <c r="N32" s="48">
        <v>913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40</v>
      </c>
      <c r="F33" s="1">
        <v>665.4</v>
      </c>
      <c r="G33" s="37">
        <v>11015.53</v>
      </c>
      <c r="H33" s="37">
        <v>1101.55</v>
      </c>
      <c r="I33" s="47">
        <v>37161</v>
      </c>
      <c r="J33" s="47">
        <v>38352</v>
      </c>
      <c r="K33" s="47">
        <v>38352</v>
      </c>
      <c r="L33" s="30">
        <v>18</v>
      </c>
      <c r="M33" s="30" t="s">
        <v>56</v>
      </c>
      <c r="N33" s="48">
        <v>1191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44</v>
      </c>
      <c r="F34" s="1">
        <v>592</v>
      </c>
      <c r="G34" s="37">
        <v>14452.02</v>
      </c>
      <c r="H34" s="37">
        <v>1445.2</v>
      </c>
      <c r="I34" s="47">
        <v>37175</v>
      </c>
      <c r="J34" s="47">
        <v>38352</v>
      </c>
      <c r="K34" s="47">
        <v>38352</v>
      </c>
      <c r="L34" s="30">
        <v>18</v>
      </c>
      <c r="M34" s="30" t="s">
        <v>56</v>
      </c>
      <c r="N34" s="48">
        <v>1177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20</v>
      </c>
      <c r="F35" s="1">
        <v>282.8</v>
      </c>
      <c r="G35" s="37">
        <v>20010.16</v>
      </c>
      <c r="H35" s="37">
        <v>20010.16</v>
      </c>
      <c r="I35" s="47">
        <v>37363</v>
      </c>
      <c r="J35" s="47">
        <v>38352</v>
      </c>
      <c r="K35" s="47">
        <v>38352</v>
      </c>
      <c r="L35" s="30">
        <v>18</v>
      </c>
      <c r="M35" s="30" t="s">
        <v>63</v>
      </c>
      <c r="N35" s="48">
        <v>989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92</v>
      </c>
      <c r="F36" s="1">
        <v>1270.6</v>
      </c>
      <c r="G36" s="37">
        <v>28980.3</v>
      </c>
      <c r="H36" s="37">
        <v>28980.3</v>
      </c>
      <c r="I36" s="47">
        <v>37390</v>
      </c>
      <c r="J36" s="47">
        <v>38352</v>
      </c>
      <c r="K36" s="47">
        <v>38352</v>
      </c>
      <c r="L36" s="30">
        <v>18</v>
      </c>
      <c r="M36" s="30" t="s">
        <v>66</v>
      </c>
      <c r="N36" s="48">
        <v>962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135</v>
      </c>
      <c r="F37" s="1">
        <v>2088</v>
      </c>
      <c r="G37" s="37">
        <v>130625.28</v>
      </c>
      <c r="H37" s="37">
        <v>130625.28</v>
      </c>
      <c r="I37" s="47">
        <v>37439</v>
      </c>
      <c r="J37" s="47">
        <v>38352</v>
      </c>
      <c r="K37" s="47">
        <v>38352</v>
      </c>
      <c r="L37" s="30">
        <v>18</v>
      </c>
      <c r="M37" s="30" t="s">
        <v>56</v>
      </c>
      <c r="N37" s="48">
        <v>913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86</v>
      </c>
      <c r="F38" s="1">
        <v>543</v>
      </c>
      <c r="G38" s="37">
        <v>53473.04</v>
      </c>
      <c r="H38" s="37">
        <v>5347.3</v>
      </c>
      <c r="I38" s="47">
        <v>37216</v>
      </c>
      <c r="J38" s="47">
        <v>38352</v>
      </c>
      <c r="K38" s="47">
        <v>38352</v>
      </c>
      <c r="L38" s="30">
        <v>18</v>
      </c>
      <c r="M38" s="30" t="s">
        <v>71</v>
      </c>
      <c r="N38" s="48">
        <v>1136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74</v>
      </c>
      <c r="F39" s="1">
        <v>957.4</v>
      </c>
      <c r="G39" s="37">
        <v>26748.85</v>
      </c>
      <c r="H39" s="37">
        <v>26748.85</v>
      </c>
      <c r="I39" s="47">
        <v>37169</v>
      </c>
      <c r="J39" s="47">
        <v>38352</v>
      </c>
      <c r="K39" s="47">
        <v>38352</v>
      </c>
      <c r="L39" s="30">
        <v>18</v>
      </c>
      <c r="M39" s="30" t="s">
        <v>74</v>
      </c>
      <c r="N39" s="48">
        <v>1183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19</v>
      </c>
      <c r="F40" s="1">
        <v>445</v>
      </c>
      <c r="G40" s="37">
        <v>5899.64</v>
      </c>
      <c r="H40" s="37">
        <v>842.81</v>
      </c>
      <c r="I40" s="47">
        <v>37110</v>
      </c>
      <c r="J40" s="47">
        <v>38092</v>
      </c>
      <c r="K40" s="47">
        <v>38457</v>
      </c>
      <c r="L40" s="30">
        <v>123</v>
      </c>
      <c r="M40" s="30" t="s">
        <v>56</v>
      </c>
      <c r="N40" s="48">
        <v>1347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120</v>
      </c>
      <c r="F41" s="1">
        <v>1574.4</v>
      </c>
      <c r="G41" s="37">
        <v>24514.89</v>
      </c>
      <c r="H41" s="37">
        <v>9944.72</v>
      </c>
      <c r="I41" s="47">
        <v>37103</v>
      </c>
      <c r="J41" s="47">
        <v>38092</v>
      </c>
      <c r="K41" s="47">
        <v>38457</v>
      </c>
      <c r="L41" s="5">
        <v>123</v>
      </c>
      <c r="M41" s="46" t="s">
        <v>66</v>
      </c>
      <c r="N41" s="2">
        <v>1354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40</v>
      </c>
      <c r="F42" s="1">
        <v>767</v>
      </c>
      <c r="G42" s="37">
        <v>7482.1</v>
      </c>
      <c r="H42" s="37">
        <v>748.21</v>
      </c>
      <c r="I42" s="47">
        <v>37480</v>
      </c>
      <c r="J42" s="47">
        <v>38457</v>
      </c>
      <c r="K42" s="47">
        <v>38457</v>
      </c>
      <c r="L42" s="30">
        <v>123</v>
      </c>
      <c r="M42" s="30" t="s">
        <v>66</v>
      </c>
      <c r="N42" s="48">
        <v>977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52</v>
      </c>
      <c r="F43" s="1">
        <v>936.4</v>
      </c>
      <c r="G43" s="37">
        <v>12433.84</v>
      </c>
      <c r="H43" s="37">
        <v>1776.27</v>
      </c>
      <c r="I43" s="47">
        <v>37103</v>
      </c>
      <c r="J43" s="47">
        <v>38092</v>
      </c>
      <c r="K43" s="47">
        <v>38457</v>
      </c>
      <c r="L43" s="30">
        <v>123</v>
      </c>
      <c r="M43" s="30" t="s">
        <v>66</v>
      </c>
      <c r="N43" s="48">
        <v>1354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74</v>
      </c>
      <c r="F44" s="1">
        <v>1114.8</v>
      </c>
      <c r="G44" s="37">
        <v>69559.94</v>
      </c>
      <c r="H44" s="37">
        <v>37562.37</v>
      </c>
      <c r="I44" s="47">
        <v>37463</v>
      </c>
      <c r="J44" s="47">
        <v>38717</v>
      </c>
      <c r="K44" s="47">
        <v>38717</v>
      </c>
      <c r="L44" s="30">
        <v>383</v>
      </c>
      <c r="M44" s="30" t="s">
        <v>85</v>
      </c>
      <c r="N44" s="48">
        <v>1254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79</v>
      </c>
      <c r="F45" s="1">
        <v>158</v>
      </c>
      <c r="G45" s="37">
        <v>1975</v>
      </c>
      <c r="H45" s="37">
        <v>1975</v>
      </c>
      <c r="I45" s="47">
        <v>38280</v>
      </c>
      <c r="J45" s="47">
        <v>38717</v>
      </c>
      <c r="K45" s="47">
        <v>38717</v>
      </c>
      <c r="L45" s="30">
        <v>383</v>
      </c>
      <c r="M45" s="30" t="s">
        <v>56</v>
      </c>
      <c r="N45" s="48">
        <v>437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100</v>
      </c>
      <c r="F46" s="1">
        <v>2449</v>
      </c>
      <c r="G46" s="37">
        <v>54784.8</v>
      </c>
      <c r="H46" s="37">
        <v>30131.64</v>
      </c>
      <c r="I46" s="47">
        <v>37602</v>
      </c>
      <c r="J46" s="47">
        <v>38717</v>
      </c>
      <c r="K46" s="47">
        <v>38717</v>
      </c>
      <c r="L46" s="30">
        <v>383</v>
      </c>
      <c r="M46" s="30" t="s">
        <v>74</v>
      </c>
      <c r="N46" s="48">
        <v>1115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124</v>
      </c>
      <c r="F47" s="1">
        <v>2878</v>
      </c>
      <c r="G47" s="37">
        <v>162168.52</v>
      </c>
      <c r="H47" s="37">
        <v>103787.85</v>
      </c>
      <c r="I47" s="47">
        <v>37511</v>
      </c>
      <c r="J47" s="47">
        <v>38717</v>
      </c>
      <c r="K47" s="47">
        <v>38717</v>
      </c>
      <c r="L47" s="30">
        <v>383</v>
      </c>
      <c r="M47" s="30" t="s">
        <v>92</v>
      </c>
      <c r="N47" s="48">
        <v>1206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201</v>
      </c>
      <c r="F48" s="1">
        <v>3336</v>
      </c>
      <c r="G48" s="37">
        <v>191034.55</v>
      </c>
      <c r="H48" s="37">
        <v>76413.82</v>
      </c>
      <c r="I48" s="47">
        <v>37463</v>
      </c>
      <c r="J48" s="47">
        <v>38717</v>
      </c>
      <c r="K48" s="47">
        <v>38717</v>
      </c>
      <c r="L48" s="30">
        <v>383</v>
      </c>
      <c r="M48" s="30" t="s">
        <v>85</v>
      </c>
      <c r="N48" s="48">
        <v>1254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87</v>
      </c>
      <c r="F49" s="1">
        <v>678.8</v>
      </c>
      <c r="G49" s="37">
        <v>52704.99</v>
      </c>
      <c r="H49" s="37">
        <v>5270.5</v>
      </c>
      <c r="I49" s="47">
        <v>37609</v>
      </c>
      <c r="J49" s="47">
        <v>38717</v>
      </c>
      <c r="K49" s="47">
        <v>38717</v>
      </c>
      <c r="L49" s="30">
        <v>383</v>
      </c>
      <c r="M49" s="30" t="s">
        <v>63</v>
      </c>
      <c r="N49" s="48">
        <v>1108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12</v>
      </c>
      <c r="F50" s="1">
        <v>125.8</v>
      </c>
      <c r="G50" s="37">
        <v>8616.5</v>
      </c>
      <c r="H50" s="37">
        <v>861.65</v>
      </c>
      <c r="I50" s="47">
        <v>37749</v>
      </c>
      <c r="J50" s="47">
        <v>38717</v>
      </c>
      <c r="K50" s="47">
        <v>38717</v>
      </c>
      <c r="L50" s="30">
        <v>383</v>
      </c>
      <c r="M50" s="30" t="s">
        <v>66</v>
      </c>
      <c r="N50" s="48">
        <v>968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72</v>
      </c>
      <c r="F51" s="1">
        <v>1265.2</v>
      </c>
      <c r="G51" s="37">
        <v>19507.89</v>
      </c>
      <c r="H51" s="37">
        <v>1950.79</v>
      </c>
      <c r="I51" s="47">
        <v>37602</v>
      </c>
      <c r="J51" s="47">
        <v>38717</v>
      </c>
      <c r="K51" s="47">
        <v>38717</v>
      </c>
      <c r="L51" s="30">
        <v>383</v>
      </c>
      <c r="M51" s="30" t="s">
        <v>101</v>
      </c>
      <c r="N51" s="48">
        <v>1115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29</v>
      </c>
      <c r="F52" s="1">
        <v>239.4</v>
      </c>
      <c r="G52" s="37">
        <v>32637.85</v>
      </c>
      <c r="H52" s="37">
        <v>3263.79</v>
      </c>
      <c r="I52" s="47">
        <v>37609</v>
      </c>
      <c r="J52" s="47">
        <v>38717</v>
      </c>
      <c r="K52" s="47">
        <v>38717</v>
      </c>
      <c r="L52" s="30">
        <v>383</v>
      </c>
      <c r="M52" s="30" t="s">
        <v>63</v>
      </c>
      <c r="N52" s="48">
        <v>1108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150</v>
      </c>
      <c r="F53" s="1">
        <v>2130</v>
      </c>
      <c r="G53" s="37">
        <v>124818</v>
      </c>
      <c r="H53" s="37">
        <v>12481.8</v>
      </c>
      <c r="I53" s="47">
        <v>37770</v>
      </c>
      <c r="J53" s="47">
        <v>37986</v>
      </c>
      <c r="K53" s="47">
        <v>38717</v>
      </c>
      <c r="L53" s="30">
        <v>383</v>
      </c>
      <c r="M53" s="30" t="s">
        <v>56</v>
      </c>
      <c r="N53" s="48">
        <v>947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296</v>
      </c>
      <c r="F54" s="1">
        <v>5542</v>
      </c>
      <c r="G54" s="37">
        <v>299988.46</v>
      </c>
      <c r="H54" s="37">
        <v>233991</v>
      </c>
      <c r="I54" s="47">
        <v>37764</v>
      </c>
      <c r="J54" s="47">
        <v>38717</v>
      </c>
      <c r="K54" s="47">
        <v>38717</v>
      </c>
      <c r="L54" s="30">
        <v>383</v>
      </c>
      <c r="M54" s="30" t="s">
        <v>66</v>
      </c>
      <c r="N54" s="48">
        <v>953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119</v>
      </c>
      <c r="F55" s="1">
        <v>1877.8</v>
      </c>
      <c r="G55" s="37">
        <v>47289.78</v>
      </c>
      <c r="H55" s="37">
        <v>4728.98</v>
      </c>
      <c r="I55" s="47">
        <v>37883</v>
      </c>
      <c r="J55" s="47">
        <v>38822</v>
      </c>
      <c r="K55" s="47">
        <v>38822</v>
      </c>
      <c r="L55" s="30">
        <v>488</v>
      </c>
      <c r="M55" s="30" t="s">
        <v>66</v>
      </c>
      <c r="N55" s="48">
        <v>939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66</v>
      </c>
      <c r="F56" s="1">
        <v>1048.8</v>
      </c>
      <c r="G56" s="37">
        <v>25873.95</v>
      </c>
      <c r="H56" s="37">
        <v>2587.4</v>
      </c>
      <c r="I56" s="47">
        <v>37881</v>
      </c>
      <c r="J56" s="47">
        <v>38822</v>
      </c>
      <c r="K56" s="47">
        <v>38822</v>
      </c>
      <c r="L56" s="30">
        <v>488</v>
      </c>
      <c r="M56" s="30" t="s">
        <v>56</v>
      </c>
      <c r="N56" s="48">
        <v>941</v>
      </c>
      <c r="O56" s="48"/>
      <c r="P56" s="48"/>
      <c r="Q56" s="48"/>
      <c r="R56" s="48"/>
    </row>
    <row r="57" spans="2:18" s="2" customFormat="1" ht="11.25">
      <c r="B57" s="66" t="s">
        <v>112</v>
      </c>
      <c r="C57" s="64" t="s">
        <v>51</v>
      </c>
      <c r="D57" s="2" t="s">
        <v>113</v>
      </c>
      <c r="E57" s="1">
        <v>119</v>
      </c>
      <c r="F57" s="1">
        <v>1835</v>
      </c>
      <c r="G57" s="37">
        <v>38841.7</v>
      </c>
      <c r="H57" s="37">
        <v>3884.17</v>
      </c>
      <c r="I57" s="47">
        <v>37861</v>
      </c>
      <c r="J57" s="47">
        <v>38822</v>
      </c>
      <c r="K57" s="47">
        <v>38822</v>
      </c>
      <c r="L57" s="30">
        <v>488</v>
      </c>
      <c r="M57" s="30" t="s">
        <v>114</v>
      </c>
      <c r="N57" s="48">
        <v>961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100</v>
      </c>
      <c r="F58" s="1">
        <v>1891.4</v>
      </c>
      <c r="G58" s="37">
        <v>47215.95</v>
      </c>
      <c r="H58" s="37">
        <v>4721.6</v>
      </c>
      <c r="I58" s="47">
        <v>37854</v>
      </c>
      <c r="J58" s="47">
        <v>38822</v>
      </c>
      <c r="K58" s="47">
        <v>38822</v>
      </c>
      <c r="L58" s="30">
        <v>488</v>
      </c>
      <c r="M58" s="30" t="s">
        <v>74</v>
      </c>
      <c r="N58" s="48">
        <v>968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187</v>
      </c>
      <c r="F59" s="1">
        <v>2470.8</v>
      </c>
      <c r="G59" s="37">
        <v>267265.5</v>
      </c>
      <c r="H59" s="37">
        <v>26726.55</v>
      </c>
      <c r="I59" s="47">
        <v>38112</v>
      </c>
      <c r="J59" s="47">
        <v>39082</v>
      </c>
      <c r="K59" s="47">
        <v>39082</v>
      </c>
      <c r="L59" s="30">
        <v>748</v>
      </c>
      <c r="M59" s="30" t="s">
        <v>119</v>
      </c>
      <c r="N59" s="48">
        <v>970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39</v>
      </c>
      <c r="F60" s="1">
        <v>399.6</v>
      </c>
      <c r="G60" s="37">
        <v>28911.4</v>
      </c>
      <c r="H60" s="37">
        <v>2891.14</v>
      </c>
      <c r="I60" s="47">
        <v>37917</v>
      </c>
      <c r="J60" s="47">
        <v>39082</v>
      </c>
      <c r="K60" s="47">
        <v>39082</v>
      </c>
      <c r="L60" s="30">
        <v>748</v>
      </c>
      <c r="M60" s="30" t="s">
        <v>66</v>
      </c>
      <c r="N60" s="48">
        <v>1165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4</v>
      </c>
      <c r="F61" s="1">
        <v>74.2</v>
      </c>
      <c r="G61" s="37">
        <v>4184.2</v>
      </c>
      <c r="H61" s="37">
        <v>4184.2</v>
      </c>
      <c r="I61" s="47">
        <v>37893</v>
      </c>
      <c r="J61" s="47">
        <v>39082</v>
      </c>
      <c r="K61" s="47">
        <v>39082</v>
      </c>
      <c r="L61" s="30">
        <v>748</v>
      </c>
      <c r="M61" s="30" t="s">
        <v>124</v>
      </c>
      <c r="N61" s="48">
        <v>1189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258</v>
      </c>
      <c r="F62" s="1">
        <v>2311.8</v>
      </c>
      <c r="G62" s="37">
        <v>373528.75</v>
      </c>
      <c r="H62" s="37">
        <v>85911.61</v>
      </c>
      <c r="I62" s="47">
        <v>38112</v>
      </c>
      <c r="J62" s="47">
        <v>39082</v>
      </c>
      <c r="K62" s="47">
        <v>39082</v>
      </c>
      <c r="L62" s="30">
        <v>748</v>
      </c>
      <c r="M62" s="30" t="s">
        <v>119</v>
      </c>
      <c r="N62" s="48">
        <v>970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203</v>
      </c>
      <c r="F63" s="1">
        <v>3109.4</v>
      </c>
      <c r="G63" s="37">
        <v>85220.44</v>
      </c>
      <c r="H63" s="37">
        <v>8522.04</v>
      </c>
      <c r="I63" s="47">
        <v>37973</v>
      </c>
      <c r="J63" s="47">
        <v>39082</v>
      </c>
      <c r="K63" s="47">
        <v>39082</v>
      </c>
      <c r="L63" s="30">
        <v>748</v>
      </c>
      <c r="M63" s="30" t="s">
        <v>66</v>
      </c>
      <c r="N63" s="48">
        <v>1109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240</v>
      </c>
      <c r="F64" s="1">
        <v>3814.6</v>
      </c>
      <c r="G64" s="37">
        <v>225032.44</v>
      </c>
      <c r="H64" s="37">
        <v>112516.23</v>
      </c>
      <c r="I64" s="47">
        <v>37917</v>
      </c>
      <c r="J64" s="47">
        <v>39082</v>
      </c>
      <c r="K64" s="47">
        <v>39082</v>
      </c>
      <c r="L64" s="30">
        <v>748</v>
      </c>
      <c r="M64" s="30" t="s">
        <v>66</v>
      </c>
      <c r="N64" s="48">
        <v>1165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185</v>
      </c>
      <c r="F65" s="1">
        <v>2508</v>
      </c>
      <c r="G65" s="37">
        <v>107718.6</v>
      </c>
      <c r="H65" s="37">
        <v>49550.56</v>
      </c>
      <c r="I65" s="47">
        <v>37782</v>
      </c>
      <c r="J65" s="47">
        <v>39082</v>
      </c>
      <c r="K65" s="47">
        <v>39082</v>
      </c>
      <c r="L65" s="30">
        <v>748</v>
      </c>
      <c r="M65" s="30" t="s">
        <v>133</v>
      </c>
      <c r="N65" s="48">
        <v>1300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126</v>
      </c>
      <c r="F66" s="1">
        <v>2876</v>
      </c>
      <c r="G66" s="37">
        <v>168533.6</v>
      </c>
      <c r="H66" s="37">
        <v>72469.45</v>
      </c>
      <c r="I66" s="47">
        <v>38114</v>
      </c>
      <c r="J66" s="47">
        <v>39082</v>
      </c>
      <c r="K66" s="47">
        <v>39082</v>
      </c>
      <c r="L66" s="30">
        <v>748</v>
      </c>
      <c r="M66" s="30" t="s">
        <v>92</v>
      </c>
      <c r="N66" s="48">
        <v>968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72</v>
      </c>
      <c r="F67" s="1">
        <v>1723</v>
      </c>
      <c r="G67" s="37">
        <v>100967.8</v>
      </c>
      <c r="H67" s="37">
        <v>100967.8</v>
      </c>
      <c r="I67" s="47">
        <v>38114</v>
      </c>
      <c r="J67" s="47">
        <v>39082</v>
      </c>
      <c r="K67" s="47">
        <v>39082</v>
      </c>
      <c r="L67" s="30">
        <v>748</v>
      </c>
      <c r="M67" s="30" t="s">
        <v>92</v>
      </c>
      <c r="N67" s="48">
        <v>968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148</v>
      </c>
      <c r="F68" s="1">
        <v>3615</v>
      </c>
      <c r="G68" s="37">
        <v>210001.3</v>
      </c>
      <c r="H68" s="37">
        <v>21000.13</v>
      </c>
      <c r="I68" s="47">
        <v>38114</v>
      </c>
      <c r="J68" s="47">
        <v>39082</v>
      </c>
      <c r="K68" s="47">
        <v>39082</v>
      </c>
      <c r="L68" s="30">
        <v>748</v>
      </c>
      <c r="M68" s="30" t="s">
        <v>92</v>
      </c>
      <c r="N68" s="48">
        <v>968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36</v>
      </c>
      <c r="F69" s="1">
        <v>354.2</v>
      </c>
      <c r="G69" s="37">
        <v>11853.25</v>
      </c>
      <c r="H69" s="37">
        <v>1185.33</v>
      </c>
      <c r="I69" s="47">
        <v>38124</v>
      </c>
      <c r="J69" s="47">
        <v>39082</v>
      </c>
      <c r="K69" s="47">
        <v>39082</v>
      </c>
      <c r="L69" s="30">
        <v>748</v>
      </c>
      <c r="M69" s="30" t="s">
        <v>56</v>
      </c>
      <c r="N69" s="48">
        <v>958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46</v>
      </c>
      <c r="F70" s="1">
        <v>392.8</v>
      </c>
      <c r="G70" s="37">
        <v>9956.3</v>
      </c>
      <c r="H70" s="37">
        <v>995.63</v>
      </c>
      <c r="I70" s="47">
        <v>37868</v>
      </c>
      <c r="J70" s="47">
        <v>37986</v>
      </c>
      <c r="K70" s="47">
        <v>39082</v>
      </c>
      <c r="L70" s="30">
        <v>748</v>
      </c>
      <c r="M70" s="30" t="s">
        <v>114</v>
      </c>
      <c r="N70" s="48">
        <v>1214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281</v>
      </c>
      <c r="F71" s="1">
        <v>5276.6</v>
      </c>
      <c r="G71" s="37">
        <v>296936.94</v>
      </c>
      <c r="H71" s="37">
        <v>56418.01</v>
      </c>
      <c r="I71" s="47">
        <v>37985</v>
      </c>
      <c r="J71" s="47">
        <v>39082</v>
      </c>
      <c r="K71" s="47">
        <v>39082</v>
      </c>
      <c r="L71" s="30">
        <v>748</v>
      </c>
      <c r="M71" s="30" t="s">
        <v>85</v>
      </c>
      <c r="N71" s="48">
        <v>1097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28</v>
      </c>
      <c r="F72" s="1">
        <v>631.5</v>
      </c>
      <c r="G72" s="37">
        <v>33442.3</v>
      </c>
      <c r="H72" s="37">
        <v>3344.23</v>
      </c>
      <c r="I72" s="47">
        <v>38114</v>
      </c>
      <c r="J72" s="47">
        <v>39082</v>
      </c>
      <c r="K72" s="47">
        <v>39082</v>
      </c>
      <c r="L72" s="30">
        <v>748</v>
      </c>
      <c r="M72" s="30" t="s">
        <v>92</v>
      </c>
      <c r="N72" s="48">
        <v>968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92</v>
      </c>
      <c r="F73" s="1">
        <v>1872</v>
      </c>
      <c r="G73" s="37">
        <v>107462.4</v>
      </c>
      <c r="H73" s="37">
        <v>48358.08</v>
      </c>
      <c r="I73" s="47">
        <v>37826</v>
      </c>
      <c r="J73" s="47">
        <v>39082</v>
      </c>
      <c r="K73" s="47">
        <v>39082</v>
      </c>
      <c r="L73" s="30">
        <v>748</v>
      </c>
      <c r="M73" s="30" t="s">
        <v>133</v>
      </c>
      <c r="N73" s="48">
        <v>1256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43</v>
      </c>
      <c r="F74" s="1">
        <v>486</v>
      </c>
      <c r="G74" s="37">
        <v>19743.91</v>
      </c>
      <c r="H74" s="37">
        <v>1974.39</v>
      </c>
      <c r="I74" s="47">
        <v>37984</v>
      </c>
      <c r="J74" s="47">
        <v>39082</v>
      </c>
      <c r="K74" s="47">
        <v>39082</v>
      </c>
      <c r="L74" s="30">
        <v>748</v>
      </c>
      <c r="M74" s="30" t="s">
        <v>66</v>
      </c>
      <c r="N74" s="48">
        <v>1098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83</v>
      </c>
      <c r="F75" s="1">
        <v>1200.4</v>
      </c>
      <c r="G75" s="37">
        <v>29227.7</v>
      </c>
      <c r="H75" s="37">
        <v>29227.7</v>
      </c>
      <c r="I75" s="47">
        <v>37925</v>
      </c>
      <c r="J75" s="47">
        <v>39082</v>
      </c>
      <c r="K75" s="47">
        <v>39082</v>
      </c>
      <c r="L75" s="30">
        <v>748</v>
      </c>
      <c r="M75" s="30" t="s">
        <v>154</v>
      </c>
      <c r="N75" s="48">
        <v>1157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58</v>
      </c>
      <c r="F76" s="1">
        <v>1706</v>
      </c>
      <c r="G76" s="37">
        <v>99717.8</v>
      </c>
      <c r="H76" s="37">
        <v>9971.78</v>
      </c>
      <c r="I76" s="47">
        <v>38114</v>
      </c>
      <c r="J76" s="47">
        <v>39082</v>
      </c>
      <c r="K76" s="47">
        <v>39082</v>
      </c>
      <c r="L76" s="30">
        <v>748</v>
      </c>
      <c r="M76" s="30" t="s">
        <v>92</v>
      </c>
      <c r="N76" s="48">
        <v>968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19</v>
      </c>
      <c r="F77" s="1">
        <v>453.8</v>
      </c>
      <c r="G77" s="37">
        <v>7999.25</v>
      </c>
      <c r="H77" s="37">
        <v>799.93</v>
      </c>
      <c r="I77" s="47">
        <v>37943</v>
      </c>
      <c r="J77" s="47">
        <v>39082</v>
      </c>
      <c r="K77" s="47">
        <v>39082</v>
      </c>
      <c r="L77" s="30">
        <v>748</v>
      </c>
      <c r="M77" s="30" t="s">
        <v>56</v>
      </c>
      <c r="N77" s="48">
        <v>1139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37</v>
      </c>
      <c r="F78" s="1">
        <v>465</v>
      </c>
      <c r="G78" s="37">
        <v>21436.5</v>
      </c>
      <c r="H78" s="37">
        <v>2143.65</v>
      </c>
      <c r="I78" s="47">
        <v>38148</v>
      </c>
      <c r="J78" s="47">
        <v>39082</v>
      </c>
      <c r="K78" s="47">
        <v>39082</v>
      </c>
      <c r="L78" s="30">
        <v>748</v>
      </c>
      <c r="M78" s="30" t="s">
        <v>66</v>
      </c>
      <c r="N78" s="48">
        <v>934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74</v>
      </c>
      <c r="F79" s="1">
        <v>969</v>
      </c>
      <c r="G79" s="37">
        <v>54066.84</v>
      </c>
      <c r="H79" s="37">
        <v>32440.1</v>
      </c>
      <c r="I79" s="47">
        <v>37985</v>
      </c>
      <c r="J79" s="47">
        <v>39082</v>
      </c>
      <c r="K79" s="47">
        <v>39082</v>
      </c>
      <c r="L79" s="30">
        <v>748</v>
      </c>
      <c r="M79" s="30" t="s">
        <v>85</v>
      </c>
      <c r="N79" s="48">
        <v>1097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142</v>
      </c>
      <c r="F80" s="1">
        <v>2136.8</v>
      </c>
      <c r="G80" s="37">
        <v>133565.6</v>
      </c>
      <c r="H80" s="37">
        <v>13356.56</v>
      </c>
      <c r="I80" s="47">
        <v>37771</v>
      </c>
      <c r="J80" s="47">
        <v>39082</v>
      </c>
      <c r="K80" s="47">
        <v>39082</v>
      </c>
      <c r="L80" s="30">
        <v>748</v>
      </c>
      <c r="M80" s="30" t="s">
        <v>92</v>
      </c>
      <c r="N80" s="48">
        <v>1311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12</v>
      </c>
      <c r="F81" s="1">
        <v>118</v>
      </c>
      <c r="G81" s="37">
        <v>5970.8</v>
      </c>
      <c r="H81" s="37">
        <v>597.08</v>
      </c>
      <c r="I81" s="47">
        <v>38166</v>
      </c>
      <c r="J81" s="47">
        <v>39082</v>
      </c>
      <c r="K81" s="47">
        <v>39082</v>
      </c>
      <c r="L81" s="30">
        <v>748</v>
      </c>
      <c r="M81" s="30" t="s">
        <v>167</v>
      </c>
      <c r="N81" s="48">
        <v>916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73</v>
      </c>
      <c r="F82" s="1">
        <v>1466</v>
      </c>
      <c r="G82" s="37">
        <v>91893.52</v>
      </c>
      <c r="H82" s="37">
        <v>9189.35</v>
      </c>
      <c r="I82" s="47">
        <v>37771</v>
      </c>
      <c r="J82" s="47">
        <v>39082</v>
      </c>
      <c r="K82" s="47">
        <v>39082</v>
      </c>
      <c r="L82" s="30">
        <v>748</v>
      </c>
      <c r="M82" s="30" t="s">
        <v>92</v>
      </c>
      <c r="N82" s="48">
        <v>1311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64</v>
      </c>
      <c r="F83" s="1">
        <v>840</v>
      </c>
      <c r="G83" s="37">
        <v>42308.06</v>
      </c>
      <c r="H83" s="37">
        <v>4230.81</v>
      </c>
      <c r="I83" s="47">
        <v>38148</v>
      </c>
      <c r="J83" s="47">
        <v>39082</v>
      </c>
      <c r="K83" s="47">
        <v>39082</v>
      </c>
      <c r="L83" s="30">
        <v>748</v>
      </c>
      <c r="M83" s="30" t="s">
        <v>66</v>
      </c>
      <c r="N83" s="48">
        <v>934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100</v>
      </c>
      <c r="F84" s="1">
        <v>1343.8</v>
      </c>
      <c r="G84" s="37">
        <v>61417.67</v>
      </c>
      <c r="H84" s="37">
        <v>6141.77</v>
      </c>
      <c r="I84" s="47">
        <v>37973</v>
      </c>
      <c r="J84" s="47">
        <v>39082</v>
      </c>
      <c r="K84" s="47">
        <v>39082</v>
      </c>
      <c r="L84" s="30">
        <v>748</v>
      </c>
      <c r="M84" s="30" t="s">
        <v>66</v>
      </c>
      <c r="N84" s="48">
        <v>1109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56</v>
      </c>
      <c r="F85" s="1">
        <v>613</v>
      </c>
      <c r="G85" s="37">
        <v>25998.75</v>
      </c>
      <c r="H85" s="37">
        <v>2599.88</v>
      </c>
      <c r="I85" s="47">
        <v>37985</v>
      </c>
      <c r="J85" s="47">
        <v>39082</v>
      </c>
      <c r="K85" s="47">
        <v>39082</v>
      </c>
      <c r="L85" s="30">
        <v>748</v>
      </c>
      <c r="M85" s="30" t="s">
        <v>85</v>
      </c>
      <c r="N85" s="48">
        <v>1097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186</v>
      </c>
      <c r="F86" s="1">
        <v>3882.6</v>
      </c>
      <c r="G86" s="37">
        <v>90723.91</v>
      </c>
      <c r="H86" s="37">
        <v>9072.39</v>
      </c>
      <c r="I86" s="47">
        <v>37925</v>
      </c>
      <c r="J86" s="47">
        <v>39187</v>
      </c>
      <c r="K86" s="47">
        <v>39187</v>
      </c>
      <c r="L86" s="30">
        <v>853</v>
      </c>
      <c r="M86" s="30" t="s">
        <v>74</v>
      </c>
      <c r="N86" s="48">
        <v>1262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94</v>
      </c>
      <c r="F87" s="1">
        <v>677.4</v>
      </c>
      <c r="G87" s="37">
        <v>11581.68</v>
      </c>
      <c r="H87" s="37">
        <v>1158.12</v>
      </c>
      <c r="I87" s="47">
        <v>37959</v>
      </c>
      <c r="J87" s="47">
        <v>39187</v>
      </c>
      <c r="K87" s="47">
        <v>39187</v>
      </c>
      <c r="L87" s="30">
        <v>853</v>
      </c>
      <c r="M87" s="30" t="s">
        <v>56</v>
      </c>
      <c r="N87" s="48">
        <v>1228</v>
      </c>
      <c r="O87" s="48"/>
      <c r="P87" s="48"/>
      <c r="Q87" s="48"/>
      <c r="R87" s="48"/>
    </row>
    <row r="88" spans="2:18" s="2" customFormat="1" ht="11.25">
      <c r="B88" s="66" t="s">
        <v>180</v>
      </c>
      <c r="C88" s="64" t="s">
        <v>51</v>
      </c>
      <c r="D88" s="2" t="s">
        <v>181</v>
      </c>
      <c r="E88" s="1">
        <v>98</v>
      </c>
      <c r="F88" s="1">
        <v>2232.2</v>
      </c>
      <c r="G88" s="37">
        <v>60451.75</v>
      </c>
      <c r="H88" s="37">
        <v>6045.18</v>
      </c>
      <c r="I88" s="47">
        <v>37959</v>
      </c>
      <c r="J88" s="47">
        <v>39187</v>
      </c>
      <c r="K88" s="47">
        <v>39187</v>
      </c>
      <c r="L88" s="30">
        <v>853</v>
      </c>
      <c r="M88" s="30" t="s">
        <v>56</v>
      </c>
      <c r="N88" s="48">
        <v>1228</v>
      </c>
      <c r="O88" s="48"/>
      <c r="P88" s="48"/>
      <c r="Q88" s="48"/>
      <c r="R88" s="48"/>
    </row>
    <row r="89" spans="2:18" s="2" customFormat="1" ht="11.25">
      <c r="B89" s="66" t="s">
        <v>182</v>
      </c>
      <c r="C89" s="64" t="s">
        <v>183</v>
      </c>
      <c r="D89" s="2" t="s">
        <v>184</v>
      </c>
      <c r="E89" s="1">
        <v>126</v>
      </c>
      <c r="F89" s="1">
        <v>2424.6</v>
      </c>
      <c r="G89" s="37">
        <v>57395.65</v>
      </c>
      <c r="H89" s="37">
        <v>57395.65</v>
      </c>
      <c r="I89" s="47">
        <v>37943</v>
      </c>
      <c r="J89" s="47">
        <v>39187</v>
      </c>
      <c r="K89" s="47">
        <v>39187</v>
      </c>
      <c r="L89" s="30">
        <v>853</v>
      </c>
      <c r="M89" s="30" t="s">
        <v>154</v>
      </c>
      <c r="N89" s="48">
        <v>1244</v>
      </c>
      <c r="O89" s="48"/>
      <c r="P89" s="48"/>
      <c r="Q89" s="48"/>
      <c r="R89" s="48"/>
    </row>
    <row r="90" spans="2:18" s="2" customFormat="1" ht="11.25">
      <c r="B90" s="66" t="s">
        <v>185</v>
      </c>
      <c r="C90" s="64" t="s">
        <v>51</v>
      </c>
      <c r="D90" s="2" t="s">
        <v>186</v>
      </c>
      <c r="E90" s="1">
        <v>318.5</v>
      </c>
      <c r="F90" s="1">
        <v>5349.2</v>
      </c>
      <c r="G90" s="37">
        <v>183563.5</v>
      </c>
      <c r="H90" s="37">
        <v>152357.72</v>
      </c>
      <c r="I90" s="47">
        <v>37959</v>
      </c>
      <c r="J90" s="47">
        <v>39187</v>
      </c>
      <c r="K90" s="47">
        <v>39187</v>
      </c>
      <c r="L90" s="30">
        <v>853</v>
      </c>
      <c r="M90" s="30" t="s">
        <v>101</v>
      </c>
      <c r="N90" s="48">
        <v>1228</v>
      </c>
      <c r="O90" s="48"/>
      <c r="P90" s="48"/>
      <c r="Q90" s="48"/>
      <c r="R90" s="48"/>
    </row>
    <row r="91" spans="2:18" s="2" customFormat="1" ht="11.25">
      <c r="B91" s="66" t="s">
        <v>187</v>
      </c>
      <c r="C91" s="64" t="s">
        <v>51</v>
      </c>
      <c r="D91" s="2" t="s">
        <v>188</v>
      </c>
      <c r="E91" s="1">
        <v>107</v>
      </c>
      <c r="F91" s="1">
        <v>1616.2</v>
      </c>
      <c r="G91" s="37">
        <v>39796.95</v>
      </c>
      <c r="H91" s="37">
        <v>3979.7</v>
      </c>
      <c r="I91" s="47">
        <v>37959</v>
      </c>
      <c r="J91" s="47">
        <v>39187</v>
      </c>
      <c r="K91" s="47">
        <v>39187</v>
      </c>
      <c r="L91" s="30">
        <v>853</v>
      </c>
      <c r="M91" s="30" t="s">
        <v>56</v>
      </c>
      <c r="N91" s="48">
        <v>1228</v>
      </c>
      <c r="O91" s="48"/>
      <c r="P91" s="48"/>
      <c r="Q91" s="48"/>
      <c r="R91" s="48"/>
    </row>
    <row r="92" spans="2:18" s="2" customFormat="1" ht="11.25">
      <c r="B92" s="66" t="s">
        <v>189</v>
      </c>
      <c r="C92" s="64" t="s">
        <v>51</v>
      </c>
      <c r="D92" s="2" t="s">
        <v>190</v>
      </c>
      <c r="E92" s="1">
        <v>261</v>
      </c>
      <c r="F92" s="1">
        <v>1688.6</v>
      </c>
      <c r="G92" s="37">
        <v>41026.3</v>
      </c>
      <c r="H92" s="37">
        <v>8205.26</v>
      </c>
      <c r="I92" s="47">
        <v>37973</v>
      </c>
      <c r="J92" s="47">
        <v>39263</v>
      </c>
      <c r="K92" s="47">
        <v>39263</v>
      </c>
      <c r="L92" s="30">
        <v>929</v>
      </c>
      <c r="M92" s="30" t="s">
        <v>66</v>
      </c>
      <c r="N92" s="48">
        <v>1290</v>
      </c>
      <c r="O92" s="48"/>
      <c r="P92" s="48"/>
      <c r="Q92" s="48"/>
      <c r="R92" s="48"/>
    </row>
    <row r="93" spans="2:18" s="2" customFormat="1" ht="11.25">
      <c r="B93" s="66" t="s">
        <v>191</v>
      </c>
      <c r="C93" s="64" t="s">
        <v>51</v>
      </c>
      <c r="D93" s="2" t="s">
        <v>192</v>
      </c>
      <c r="E93" s="1">
        <v>89</v>
      </c>
      <c r="F93" s="1">
        <v>642.4</v>
      </c>
      <c r="G93" s="37">
        <v>78659.37</v>
      </c>
      <c r="H93" s="37">
        <v>7865.94</v>
      </c>
      <c r="I93" s="47">
        <v>38260</v>
      </c>
      <c r="J93" s="47">
        <v>39447</v>
      </c>
      <c r="K93" s="47">
        <v>39447</v>
      </c>
      <c r="L93" s="30">
        <v>1113</v>
      </c>
      <c r="M93" s="30" t="s">
        <v>63</v>
      </c>
      <c r="N93" s="48">
        <v>1187</v>
      </c>
      <c r="O93" s="48"/>
      <c r="P93" s="48"/>
      <c r="Q93" s="48"/>
      <c r="R93" s="48"/>
    </row>
    <row r="94" spans="2:18" s="2" customFormat="1" ht="11.25">
      <c r="B94" s="66" t="s">
        <v>193</v>
      </c>
      <c r="C94" s="64" t="s">
        <v>51</v>
      </c>
      <c r="D94" s="2" t="s">
        <v>194</v>
      </c>
      <c r="E94" s="1">
        <v>157</v>
      </c>
      <c r="F94" s="1">
        <v>1396.6</v>
      </c>
      <c r="G94" s="37">
        <v>143534.45</v>
      </c>
      <c r="H94" s="37">
        <v>14353.45</v>
      </c>
      <c r="I94" s="47">
        <v>38260</v>
      </c>
      <c r="J94" s="47">
        <v>39447</v>
      </c>
      <c r="K94" s="47">
        <v>39447</v>
      </c>
      <c r="L94" s="30">
        <v>1113</v>
      </c>
      <c r="M94" s="30" t="s">
        <v>63</v>
      </c>
      <c r="N94" s="48">
        <v>1187</v>
      </c>
      <c r="O94" s="48"/>
      <c r="P94" s="48"/>
      <c r="Q94" s="48"/>
      <c r="R94" s="48"/>
    </row>
    <row r="95" spans="2:18" s="2" customFormat="1" ht="11.25">
      <c r="B95" s="66" t="s">
        <v>195</v>
      </c>
      <c r="C95" s="64" t="s">
        <v>51</v>
      </c>
      <c r="D95" s="2" t="s">
        <v>196</v>
      </c>
      <c r="E95" s="1">
        <v>95</v>
      </c>
      <c r="F95" s="1">
        <v>1657</v>
      </c>
      <c r="G95" s="37">
        <v>42352.65</v>
      </c>
      <c r="H95" s="37">
        <v>4235.27</v>
      </c>
      <c r="I95" s="47">
        <v>38273</v>
      </c>
      <c r="J95" s="47">
        <v>39447</v>
      </c>
      <c r="K95" s="47">
        <v>39447</v>
      </c>
      <c r="L95" s="30">
        <v>1113</v>
      </c>
      <c r="M95" s="30" t="s">
        <v>56</v>
      </c>
      <c r="N95" s="48">
        <v>1174</v>
      </c>
      <c r="O95" s="48"/>
      <c r="P95" s="48"/>
      <c r="Q95" s="48"/>
      <c r="R95" s="48"/>
    </row>
    <row r="96" spans="2:18" s="2" customFormat="1" ht="11.25">
      <c r="B96" s="66" t="s">
        <v>197</v>
      </c>
      <c r="C96" s="64" t="s">
        <v>51</v>
      </c>
      <c r="D96" s="2" t="s">
        <v>198</v>
      </c>
      <c r="E96" s="1">
        <v>27</v>
      </c>
      <c r="F96" s="1">
        <v>436.2</v>
      </c>
      <c r="G96" s="37">
        <v>25730.55</v>
      </c>
      <c r="H96" s="37">
        <v>2573.06</v>
      </c>
      <c r="I96" s="47">
        <v>38233</v>
      </c>
      <c r="J96" s="47">
        <v>39447</v>
      </c>
      <c r="K96" s="47">
        <v>39447</v>
      </c>
      <c r="L96" s="30">
        <v>1113</v>
      </c>
      <c r="M96" s="30" t="s">
        <v>199</v>
      </c>
      <c r="N96" s="48">
        <v>1214</v>
      </c>
      <c r="O96" s="48"/>
      <c r="P96" s="48"/>
      <c r="Q96" s="48"/>
      <c r="R96" s="48"/>
    </row>
    <row r="97" spans="2:18" s="2" customFormat="1" ht="11.25">
      <c r="B97" s="66" t="s">
        <v>200</v>
      </c>
      <c r="C97" s="64" t="s">
        <v>51</v>
      </c>
      <c r="D97" s="2" t="s">
        <v>201</v>
      </c>
      <c r="E97" s="1">
        <v>56</v>
      </c>
      <c r="F97" s="1">
        <v>772</v>
      </c>
      <c r="G97" s="37">
        <v>41695.72</v>
      </c>
      <c r="H97" s="37">
        <v>4169.57</v>
      </c>
      <c r="I97" s="47">
        <v>38268</v>
      </c>
      <c r="J97" s="47">
        <v>39447</v>
      </c>
      <c r="K97" s="47">
        <v>39447</v>
      </c>
      <c r="L97" s="30">
        <v>1113</v>
      </c>
      <c r="M97" s="30" t="s">
        <v>167</v>
      </c>
      <c r="N97" s="48">
        <v>1179</v>
      </c>
      <c r="O97" s="48"/>
      <c r="P97" s="48"/>
      <c r="Q97" s="48"/>
      <c r="R97" s="48"/>
    </row>
    <row r="98" spans="2:18" s="2" customFormat="1" ht="11.25">
      <c r="B98" s="66" t="s">
        <v>202</v>
      </c>
      <c r="C98" s="64" t="s">
        <v>51</v>
      </c>
      <c r="D98" s="2" t="s">
        <v>203</v>
      </c>
      <c r="E98" s="1">
        <v>76</v>
      </c>
      <c r="F98" s="1">
        <v>905</v>
      </c>
      <c r="G98" s="37">
        <v>50861</v>
      </c>
      <c r="H98" s="37">
        <v>5086.1</v>
      </c>
      <c r="I98" s="47">
        <v>38141</v>
      </c>
      <c r="J98" s="47">
        <v>39447</v>
      </c>
      <c r="K98" s="47">
        <v>39447</v>
      </c>
      <c r="L98" s="30">
        <v>1113</v>
      </c>
      <c r="M98" s="30" t="s">
        <v>133</v>
      </c>
      <c r="N98" s="48">
        <v>1306</v>
      </c>
      <c r="O98" s="48"/>
      <c r="P98" s="48"/>
      <c r="Q98" s="48"/>
      <c r="R98" s="48"/>
    </row>
    <row r="99" spans="2:18" s="2" customFormat="1" ht="11.25">
      <c r="B99" s="66" t="s">
        <v>204</v>
      </c>
      <c r="C99" s="64" t="s">
        <v>51</v>
      </c>
      <c r="D99" s="2" t="s">
        <v>205</v>
      </c>
      <c r="E99" s="1">
        <v>76</v>
      </c>
      <c r="F99" s="1">
        <v>1289</v>
      </c>
      <c r="G99" s="37">
        <v>73743.69</v>
      </c>
      <c r="H99" s="37">
        <v>7374.37</v>
      </c>
      <c r="I99" s="47">
        <v>38268</v>
      </c>
      <c r="J99" s="47">
        <v>39447</v>
      </c>
      <c r="K99" s="47">
        <v>39447</v>
      </c>
      <c r="L99" s="30">
        <v>1113</v>
      </c>
      <c r="M99" s="30" t="s">
        <v>167</v>
      </c>
      <c r="N99" s="48">
        <v>1179</v>
      </c>
      <c r="O99" s="48"/>
      <c r="P99" s="48"/>
      <c r="Q99" s="48"/>
      <c r="R99" s="48"/>
    </row>
    <row r="100" spans="2:18" s="2" customFormat="1" ht="11.25">
      <c r="B100" s="66" t="s">
        <v>206</v>
      </c>
      <c r="C100" s="64" t="s">
        <v>51</v>
      </c>
      <c r="D100" s="2" t="s">
        <v>207</v>
      </c>
      <c r="E100" s="1">
        <v>98</v>
      </c>
      <c r="F100" s="1">
        <v>1693.6</v>
      </c>
      <c r="G100" s="37">
        <v>57030.85</v>
      </c>
      <c r="H100" s="37">
        <v>5703.09</v>
      </c>
      <c r="I100" s="47">
        <v>38273</v>
      </c>
      <c r="J100" s="47">
        <v>39447</v>
      </c>
      <c r="K100" s="47">
        <v>39447</v>
      </c>
      <c r="L100" s="30">
        <v>1113</v>
      </c>
      <c r="M100" s="30" t="s">
        <v>56</v>
      </c>
      <c r="N100" s="48">
        <v>1174</v>
      </c>
      <c r="O100" s="48"/>
      <c r="P100" s="48"/>
      <c r="Q100" s="48"/>
      <c r="R100" s="48"/>
    </row>
    <row r="101" spans="2:18" s="2" customFormat="1" ht="11.25">
      <c r="B101" s="66" t="s">
        <v>208</v>
      </c>
      <c r="C101" s="64" t="s">
        <v>51</v>
      </c>
      <c r="D101" s="2" t="s">
        <v>209</v>
      </c>
      <c r="E101" s="1">
        <v>95</v>
      </c>
      <c r="F101" s="1">
        <v>1065</v>
      </c>
      <c r="G101" s="37">
        <v>64590</v>
      </c>
      <c r="H101" s="37">
        <v>6459</v>
      </c>
      <c r="I101" s="47">
        <v>38296</v>
      </c>
      <c r="J101" s="47">
        <v>39447</v>
      </c>
      <c r="K101" s="47">
        <v>39447</v>
      </c>
      <c r="L101" s="30">
        <v>1113</v>
      </c>
      <c r="M101" s="30" t="s">
        <v>210</v>
      </c>
      <c r="N101" s="48">
        <v>1151</v>
      </c>
      <c r="O101" s="48"/>
      <c r="P101" s="48"/>
      <c r="Q101" s="48"/>
      <c r="R101" s="48"/>
    </row>
    <row r="102" spans="2:18" s="2" customFormat="1" ht="11.25">
      <c r="B102" s="66" t="s">
        <v>211</v>
      </c>
      <c r="C102" s="64" t="s">
        <v>51</v>
      </c>
      <c r="D102" s="2" t="s">
        <v>212</v>
      </c>
      <c r="E102" s="1">
        <v>47</v>
      </c>
      <c r="F102" s="1">
        <v>759</v>
      </c>
      <c r="G102" s="37">
        <v>43961.28</v>
      </c>
      <c r="H102" s="37">
        <v>4396.13</v>
      </c>
      <c r="I102" s="47">
        <v>38268</v>
      </c>
      <c r="J102" s="47">
        <v>39447</v>
      </c>
      <c r="K102" s="47">
        <v>39447</v>
      </c>
      <c r="L102" s="30">
        <v>1113</v>
      </c>
      <c r="M102" s="30" t="s">
        <v>167</v>
      </c>
      <c r="N102" s="48">
        <v>1179</v>
      </c>
      <c r="O102" s="48"/>
      <c r="P102" s="48"/>
      <c r="Q102" s="48"/>
      <c r="R102" s="48"/>
    </row>
    <row r="103" spans="2:18" s="2" customFormat="1" ht="11.25">
      <c r="B103" s="66" t="s">
        <v>213</v>
      </c>
      <c r="C103" s="64" t="s">
        <v>51</v>
      </c>
      <c r="D103" s="2" t="s">
        <v>214</v>
      </c>
      <c r="E103" s="1">
        <v>152</v>
      </c>
      <c r="F103" s="1">
        <v>2073.4</v>
      </c>
      <c r="G103" s="37">
        <v>99742.58</v>
      </c>
      <c r="H103" s="37">
        <v>99742.58</v>
      </c>
      <c r="I103" s="47">
        <v>38281</v>
      </c>
      <c r="J103" s="47">
        <v>39447</v>
      </c>
      <c r="K103" s="47">
        <v>39447</v>
      </c>
      <c r="L103" s="30">
        <v>1113</v>
      </c>
      <c r="M103" s="30" t="s">
        <v>101</v>
      </c>
      <c r="N103" s="48">
        <v>1166</v>
      </c>
      <c r="O103" s="48"/>
      <c r="P103" s="48"/>
      <c r="Q103" s="48"/>
      <c r="R103" s="48"/>
    </row>
    <row r="104" spans="2:18" s="2" customFormat="1" ht="11.25">
      <c r="B104" s="66" t="s">
        <v>215</v>
      </c>
      <c r="C104" s="64" t="s">
        <v>51</v>
      </c>
      <c r="D104" s="2" t="s">
        <v>216</v>
      </c>
      <c r="E104" s="1">
        <v>49</v>
      </c>
      <c r="F104" s="1">
        <v>938</v>
      </c>
      <c r="G104" s="37">
        <v>52715.6</v>
      </c>
      <c r="H104" s="37">
        <v>5271.56</v>
      </c>
      <c r="I104" s="47">
        <v>38141</v>
      </c>
      <c r="J104" s="47">
        <v>39447</v>
      </c>
      <c r="K104" s="47">
        <v>39447</v>
      </c>
      <c r="L104" s="30">
        <v>1113</v>
      </c>
      <c r="M104" s="30" t="s">
        <v>133</v>
      </c>
      <c r="N104" s="48">
        <v>1306</v>
      </c>
      <c r="O104" s="48"/>
      <c r="P104" s="48"/>
      <c r="Q104" s="48"/>
      <c r="R104" s="48"/>
    </row>
    <row r="105" spans="2:18" s="2" customFormat="1" ht="11.25">
      <c r="B105" s="66" t="s">
        <v>217</v>
      </c>
      <c r="C105" s="64" t="s">
        <v>51</v>
      </c>
      <c r="D105" s="2" t="s">
        <v>218</v>
      </c>
      <c r="E105" s="1">
        <v>43</v>
      </c>
      <c r="F105" s="1">
        <v>713</v>
      </c>
      <c r="G105" s="37">
        <v>35614.35</v>
      </c>
      <c r="H105" s="37">
        <v>3561.44</v>
      </c>
      <c r="I105" s="47">
        <v>38141</v>
      </c>
      <c r="J105" s="47">
        <v>39447</v>
      </c>
      <c r="K105" s="47">
        <v>39447</v>
      </c>
      <c r="L105" s="30">
        <v>1113</v>
      </c>
      <c r="M105" s="30" t="s">
        <v>133</v>
      </c>
      <c r="N105" s="48">
        <v>1306</v>
      </c>
      <c r="O105" s="48"/>
      <c r="P105" s="48"/>
      <c r="Q105" s="48"/>
      <c r="R105" s="48"/>
    </row>
    <row r="106" spans="2:18" s="2" customFormat="1" ht="11.25">
      <c r="B106" s="66" t="s">
        <v>219</v>
      </c>
      <c r="C106" s="64" t="s">
        <v>51</v>
      </c>
      <c r="D106" s="2" t="s">
        <v>220</v>
      </c>
      <c r="E106" s="1">
        <v>80</v>
      </c>
      <c r="F106" s="1">
        <v>1082</v>
      </c>
      <c r="G106" s="37">
        <v>53829.5</v>
      </c>
      <c r="H106" s="37">
        <v>37142.35</v>
      </c>
      <c r="I106" s="47">
        <v>38271</v>
      </c>
      <c r="J106" s="47">
        <v>39447</v>
      </c>
      <c r="K106" s="47">
        <v>39447</v>
      </c>
      <c r="L106" s="30">
        <v>1113</v>
      </c>
      <c r="M106" s="30" t="s">
        <v>133</v>
      </c>
      <c r="N106" s="48">
        <v>1176</v>
      </c>
      <c r="O106" s="48"/>
      <c r="P106" s="48"/>
      <c r="Q106" s="48"/>
      <c r="R106" s="48"/>
    </row>
    <row r="107" spans="2:18" s="2" customFormat="1" ht="11.25">
      <c r="B107" s="66" t="s">
        <v>221</v>
      </c>
      <c r="C107" s="64" t="s">
        <v>51</v>
      </c>
      <c r="D107" s="2" t="s">
        <v>222</v>
      </c>
      <c r="E107" s="1">
        <v>41</v>
      </c>
      <c r="F107" s="1">
        <v>419.4</v>
      </c>
      <c r="G107" s="37">
        <v>39474.7</v>
      </c>
      <c r="H107" s="37">
        <v>3947.47</v>
      </c>
      <c r="I107" s="47">
        <v>38281</v>
      </c>
      <c r="J107" s="47">
        <v>39447</v>
      </c>
      <c r="K107" s="47">
        <v>39447</v>
      </c>
      <c r="L107" s="30">
        <v>1113</v>
      </c>
      <c r="M107" s="30" t="s">
        <v>101</v>
      </c>
      <c r="N107" s="48">
        <v>1166</v>
      </c>
      <c r="O107" s="48"/>
      <c r="P107" s="48"/>
      <c r="Q107" s="48"/>
      <c r="R107" s="48"/>
    </row>
    <row r="108" spans="2:18" s="2" customFormat="1" ht="11.25">
      <c r="B108" s="66" t="s">
        <v>223</v>
      </c>
      <c r="C108" s="64" t="s">
        <v>51</v>
      </c>
      <c r="D108" s="2" t="s">
        <v>224</v>
      </c>
      <c r="E108" s="1">
        <v>46</v>
      </c>
      <c r="F108" s="1">
        <v>552.6</v>
      </c>
      <c r="G108" s="37">
        <v>66996.75</v>
      </c>
      <c r="H108" s="37">
        <v>6699.68</v>
      </c>
      <c r="I108" s="47">
        <v>38260</v>
      </c>
      <c r="J108" s="47">
        <v>39447</v>
      </c>
      <c r="K108" s="47">
        <v>39447</v>
      </c>
      <c r="L108" s="30">
        <v>1113</v>
      </c>
      <c r="M108" s="30" t="s">
        <v>63</v>
      </c>
      <c r="N108" s="48">
        <v>1187</v>
      </c>
      <c r="O108" s="48"/>
      <c r="P108" s="48"/>
      <c r="Q108" s="48"/>
      <c r="R108" s="48"/>
    </row>
    <row r="109" spans="2:18" s="2" customFormat="1" ht="11.25">
      <c r="B109" s="66" t="s">
        <v>225</v>
      </c>
      <c r="C109" s="64" t="s">
        <v>51</v>
      </c>
      <c r="D109" s="2" t="s">
        <v>226</v>
      </c>
      <c r="E109" s="1">
        <v>46</v>
      </c>
      <c r="F109" s="1">
        <v>793</v>
      </c>
      <c r="G109" s="37">
        <v>29449.44</v>
      </c>
      <c r="H109" s="37">
        <v>29449.44</v>
      </c>
      <c r="I109" s="47">
        <v>38274</v>
      </c>
      <c r="J109" s="47">
        <v>39447</v>
      </c>
      <c r="K109" s="47">
        <v>39447</v>
      </c>
      <c r="L109" s="30">
        <v>1113</v>
      </c>
      <c r="M109" s="30" t="s">
        <v>154</v>
      </c>
      <c r="N109" s="48">
        <v>1173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2004-12-13T22:38:53Z</dcterms:modified>
  <cp:category/>
  <cp:version/>
  <cp:contentType/>
  <cp:contentStatus/>
</cp:coreProperties>
</file>