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<sst xmlns="http://schemas.openxmlformats.org/spreadsheetml/2006/main" count="560" uniqueCount="320">
  <si>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</si>
  <si>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</si>
  <si>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</si>
  <si>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</si>
  <si>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</si>
  <si>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</si>
  <si>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</si>
  <si>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</si>
  <si>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</si>
  <si>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</si>
  <si>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</si>
  <si>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</si>
  <si>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</si>
  <si>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</si>
  <si>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</si>
  <si>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</si>
  <si>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</si>
  <si>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</si>
  <si>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</si>
  <si>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</si>
  <si>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</si>
  <si>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</si>
  <si>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</si>
  <si>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</si>
  <si>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</si>
  <si>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</si>
  <si>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</si>
  <si>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</si>
  <si>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</si>
  <si>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</si>
  <si>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</si>
  <si>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</si>
  <si>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</si>
  <si>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</si>
  <si>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</si>
  <si>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</si>
  <si>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</si>
  <si>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</si>
  <si>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</si>
  <si>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</si>
  <si>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</si>
  <si>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</si>
  <si>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</si>
  <si>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</si>
  <si>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</si>
  <si>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</si>
  <si>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</si>
  <si>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</si>
  <si>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</si>
  <si>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</si>
  <si>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420160401</t>
  </si>
  <si>
    <t>1</t>
  </si>
  <si>
    <t xml:space="preserve">GRAND MARAIS ROAD JACK PINE   </t>
  </si>
  <si>
    <t xml:space="preserve">GIGUERE LOGGING, INC          </t>
  </si>
  <si>
    <t>420080501</t>
  </si>
  <si>
    <t xml:space="preserve">EAST BRANCH CLUB JACK PINE    </t>
  </si>
  <si>
    <t xml:space="preserve">TUFFY AND SON L.L.C.          </t>
  </si>
  <si>
    <t>420140501</t>
  </si>
  <si>
    <t xml:space="preserve">REED AND GREEN JACK PINE      </t>
  </si>
  <si>
    <t xml:space="preserve">LAWRENCE ALDRICH &amp; SONS INC.  </t>
  </si>
  <si>
    <t>420360301</t>
  </si>
  <si>
    <t xml:space="preserve">GOOSE MARSH PINE              </t>
  </si>
  <si>
    <t xml:space="preserve">POMEROY FOREST PRODUCTS, INC. </t>
  </si>
  <si>
    <t>420140401</t>
  </si>
  <si>
    <t xml:space="preserve">CAMP 6 MIX                    </t>
  </si>
  <si>
    <t xml:space="preserve">ZELLAR EXCAVATING COMPANY     </t>
  </si>
  <si>
    <t>420380301</t>
  </si>
  <si>
    <t xml:space="preserve">BLIND SUCKER MIX              </t>
  </si>
  <si>
    <t xml:space="preserve">WJZ &amp; SONS HARVESTING, INC.   </t>
  </si>
  <si>
    <t>420380401</t>
  </si>
  <si>
    <t xml:space="preserve">BROKEN SPRINGS HARDWOODS      </t>
  </si>
  <si>
    <t xml:space="preserve">KRETZ LUMBER CO., INC.        </t>
  </si>
  <si>
    <t>420150401</t>
  </si>
  <si>
    <t xml:space="preserve">IMPOUNDMENT MIX               </t>
  </si>
  <si>
    <t>420290401</t>
  </si>
  <si>
    <t xml:space="preserve">CAMP 6 RED PINE               </t>
  </si>
  <si>
    <t>420360401</t>
  </si>
  <si>
    <t xml:space="preserve">WHIPPOORWILL RED PINE         </t>
  </si>
  <si>
    <t>420060501</t>
  </si>
  <si>
    <t xml:space="preserve">UNDERPLANTED PINE             </t>
  </si>
  <si>
    <t>420370401</t>
  </si>
  <si>
    <t xml:space="preserve">MERGING ROWS RED PINE         </t>
  </si>
  <si>
    <t>420240401</t>
  </si>
  <si>
    <t xml:space="preserve">THREE MILE RED PINE           </t>
  </si>
  <si>
    <t>HYDROLAKE LEASING &amp; SERVICE CO</t>
  </si>
  <si>
    <t>420130501</t>
  </si>
  <si>
    <t xml:space="preserve">ROBINSON CAMP JACK PINE       </t>
  </si>
  <si>
    <t>420160501</t>
  </si>
  <si>
    <t xml:space="preserve">RANDOLPH LAKE JACK PINE       </t>
  </si>
  <si>
    <t>420120501</t>
  </si>
  <si>
    <t xml:space="preserve">KERRY/BUSH JACK PINE          </t>
  </si>
  <si>
    <t xml:space="preserve">R &amp; R TIMBER PRODUCTS INC     </t>
  </si>
  <si>
    <t>420230401</t>
  </si>
  <si>
    <t xml:space="preserve">THREE MILE JACK PINE          </t>
  </si>
  <si>
    <t>420120301</t>
  </si>
  <si>
    <t xml:space="preserve">108 HARDWOODS                 </t>
  </si>
  <si>
    <t>420110501</t>
  </si>
  <si>
    <t xml:space="preserve">ELECTION DAY JACK PINE        </t>
  </si>
  <si>
    <t>420190401</t>
  </si>
  <si>
    <t xml:space="preserve">CO RD 414 JACK PINE           </t>
  </si>
  <si>
    <t xml:space="preserve">DEHAAN FOREST PRODUCTS, INC.  </t>
  </si>
  <si>
    <t>420160301</t>
  </si>
  <si>
    <t xml:space="preserve">COAST GUARD ROAD JACK PINE    </t>
  </si>
  <si>
    <t>420230301</t>
  </si>
  <si>
    <t xml:space="preserve">8-MILE GRADE ASPEN            </t>
  </si>
  <si>
    <t>420090501</t>
  </si>
  <si>
    <t xml:space="preserve">MCTIVER LAKE MIX              </t>
  </si>
  <si>
    <t xml:space="preserve">SHEPARD'S FORESTRY ENT INC    </t>
  </si>
  <si>
    <t>420310301</t>
  </si>
  <si>
    <t xml:space="preserve">CAMP 8 MIX                    </t>
  </si>
  <si>
    <t>420150301</t>
  </si>
  <si>
    <t xml:space="preserve">END OF THE SAGE MIX           </t>
  </si>
  <si>
    <t>420100501</t>
  </si>
  <si>
    <t xml:space="preserve">STUART LAKE MIX               </t>
  </si>
  <si>
    <t>420240301</t>
  </si>
  <si>
    <t xml:space="preserve">FOUR MILE BIRCH               </t>
  </si>
  <si>
    <t xml:space="preserve">KERR FOREST MANAGEMENT        </t>
  </si>
  <si>
    <t>420170501</t>
  </si>
  <si>
    <t xml:space="preserve">NATALIE MIX                   </t>
  </si>
  <si>
    <t>420430301</t>
  </si>
  <si>
    <t xml:space="preserve">KNEELAND BIGELOW MIX          </t>
  </si>
  <si>
    <t>420450301</t>
  </si>
  <si>
    <t xml:space="preserve">WOLF RUN MIX                  </t>
  </si>
  <si>
    <t>420180501</t>
  </si>
  <si>
    <t xml:space="preserve">DOLLARVILLE JACK PINE         </t>
  </si>
  <si>
    <t>420140301</t>
  </si>
  <si>
    <t xml:space="preserve">BARRETT GRADE HARDWOODS       </t>
  </si>
  <si>
    <t>420260501</t>
  </si>
  <si>
    <t xml:space="preserve">NEW ACCESS HARDWOOD           </t>
  </si>
  <si>
    <t>420290501</t>
  </si>
  <si>
    <t xml:space="preserve">HALFWAY LAKE MIX              </t>
  </si>
  <si>
    <t>420300501</t>
  </si>
  <si>
    <t xml:space="preserve">GILLETTE CAMP ASPEN           </t>
  </si>
  <si>
    <t xml:space="preserve">SCOTT KORENICH                      </t>
  </si>
  <si>
    <t>420270501</t>
  </si>
  <si>
    <t xml:space="preserve">442 MIX                       </t>
  </si>
  <si>
    <t>420380501</t>
  </si>
  <si>
    <t xml:space="preserve">WILLIAMS ROAD PINE            </t>
  </si>
  <si>
    <t>420200501</t>
  </si>
  <si>
    <t xml:space="preserve">COMPARTMENT 1 RED PINE        </t>
  </si>
  <si>
    <t>420320501</t>
  </si>
  <si>
    <t xml:space="preserve">MISSING BRIDGE MIX            </t>
  </si>
  <si>
    <t>420330501</t>
  </si>
  <si>
    <t xml:space="preserve">MIDDLE SAGE ASPEN             </t>
  </si>
  <si>
    <t>420400501</t>
  </si>
  <si>
    <t xml:space="preserve">REXTON RE-TRY HARDWOOD        </t>
  </si>
  <si>
    <t xml:space="preserve">DOMTAR INDUSTRIES, INC.       </t>
  </si>
  <si>
    <t>420340501</t>
  </si>
  <si>
    <t xml:space="preserve">ROCKY RIDGE ASPEN             </t>
  </si>
  <si>
    <t>420310501</t>
  </si>
  <si>
    <t xml:space="preserve">QUARRY ROAD BIRCH             </t>
  </si>
  <si>
    <t>420370501</t>
  </si>
  <si>
    <t>2</t>
  </si>
  <si>
    <t xml:space="preserve">BARRETT LAKE MIX              </t>
  </si>
  <si>
    <t xml:space="preserve">GENE HOLBROOK LOGGING         </t>
  </si>
  <si>
    <t>420020601</t>
  </si>
  <si>
    <t xml:space="preserve">FOUR CORNERS JACK PINE        </t>
  </si>
  <si>
    <t>420410501</t>
  </si>
  <si>
    <t xml:space="preserve">NORTH STEELE'S ASPEN          </t>
  </si>
  <si>
    <t>420390501</t>
  </si>
  <si>
    <t xml:space="preserve">STEELE'S CAMP ASPEN           </t>
  </si>
  <si>
    <t>420060601</t>
  </si>
  <si>
    <t xml:space="preserve">CHURCH CAMP JACK PINE         </t>
  </si>
  <si>
    <t>420040701</t>
  </si>
  <si>
    <t xml:space="preserve">WEST POND ROAD JACK PINE      </t>
  </si>
  <si>
    <t xml:space="preserve">NORTHLAND HARVESTING, INC.    </t>
  </si>
  <si>
    <t>420190601</t>
  </si>
  <si>
    <t xml:space="preserve">BAIRD CREEK ASPEN             </t>
  </si>
  <si>
    <t>420110601</t>
  </si>
  <si>
    <t xml:space="preserve">COMPARTMENT 38 JACK PINE      </t>
  </si>
  <si>
    <t>420180601</t>
  </si>
  <si>
    <t xml:space="preserve">LITTLE LAKE HARBOR RED PINE   </t>
  </si>
  <si>
    <t>420030601</t>
  </si>
  <si>
    <t xml:space="preserve">DANAHER PINE                  </t>
  </si>
  <si>
    <t>420030701</t>
  </si>
  <si>
    <t xml:space="preserve">COUNTY LINE JACK PINE         </t>
  </si>
  <si>
    <t>420060701</t>
  </si>
  <si>
    <t xml:space="preserve">KETOLA TRAIL RED PINE         </t>
  </si>
  <si>
    <t>420120701</t>
  </si>
  <si>
    <t xml:space="preserve">SKI TRAIL ASPEN               </t>
  </si>
  <si>
    <t xml:space="preserve">LOUISIANA-PACIFIC CORP.       </t>
  </si>
  <si>
    <t>420070701</t>
  </si>
  <si>
    <t xml:space="preserve">SKI TRAIL HARDWOODS           </t>
  </si>
  <si>
    <t>420050601</t>
  </si>
  <si>
    <t xml:space="preserve">COMPARTMENT 97 PINE MIX       </t>
  </si>
  <si>
    <t>420090701</t>
  </si>
  <si>
    <t xml:space="preserve">WHITE BUTTERFLY               </t>
  </si>
  <si>
    <t>420090601</t>
  </si>
  <si>
    <t xml:space="preserve">RAINBOW LODGE JACK PINE       </t>
  </si>
  <si>
    <t>420100601</t>
  </si>
  <si>
    <t xml:space="preserve">ONCE THINNED JACK PINE        </t>
  </si>
  <si>
    <t xml:space="preserve">JACK GRIBBELL LOGGING         </t>
  </si>
  <si>
    <t>420080701</t>
  </si>
  <si>
    <t xml:space="preserve">CANADA LAKES HARDWOOD         </t>
  </si>
  <si>
    <t xml:space="preserve">DUBERVILLE LOGGING            </t>
  </si>
  <si>
    <t>420080601</t>
  </si>
  <si>
    <t xml:space="preserve">BETSY RIVER PINE              </t>
  </si>
  <si>
    <t>420040601</t>
  </si>
  <si>
    <t xml:space="preserve">COMPARTMENT 97 HARDWOODS      </t>
  </si>
  <si>
    <t>420340601</t>
  </si>
  <si>
    <t xml:space="preserve">PARADISE SKI TRAIL JACK PINE  </t>
  </si>
  <si>
    <t>420210501</t>
  </si>
  <si>
    <t xml:space="preserve">COMPARTMENT 1 HARDWOODS       </t>
  </si>
  <si>
    <t xml:space="preserve">KORENICH CUSTOM LOGGING       </t>
  </si>
  <si>
    <t>420310601</t>
  </si>
  <si>
    <t xml:space="preserve">PARADISE SALVAGE #1           </t>
  </si>
  <si>
    <t>420280601</t>
  </si>
  <si>
    <t xml:space="preserve">DARRELL'S RED PINE            </t>
  </si>
  <si>
    <t>420320601</t>
  </si>
  <si>
    <t xml:space="preserve">PARADISE SALVAGE #2           </t>
  </si>
  <si>
    <t>420270601</t>
  </si>
  <si>
    <t xml:space="preserve">PUDDING PINE                  </t>
  </si>
  <si>
    <t>420260601</t>
  </si>
  <si>
    <t xml:space="preserve">7 MILE MIX                    </t>
  </si>
  <si>
    <t xml:space="preserve">KEWEENAW TIMBER HARVESTING    </t>
  </si>
  <si>
    <t>420250601</t>
  </si>
  <si>
    <t xml:space="preserve">PALE MARKER PINE              </t>
  </si>
  <si>
    <t>420230601</t>
  </si>
  <si>
    <t xml:space="preserve">W. READY LAKE PINE MIX        </t>
  </si>
  <si>
    <t>420220601</t>
  </si>
  <si>
    <t xml:space="preserve">SCHAAF LAKE PINE              </t>
  </si>
  <si>
    <t>420210601</t>
  </si>
  <si>
    <t xml:space="preserve">GATED HARDWOOD REVISIT        </t>
  </si>
  <si>
    <t xml:space="preserve">CLARENCE MCNAMARA LOGGING     </t>
  </si>
  <si>
    <t>420330601</t>
  </si>
  <si>
    <t xml:space="preserve">PARADISE SALVAGE #3           </t>
  </si>
  <si>
    <t>420150601</t>
  </si>
  <si>
    <t xml:space="preserve">CAMP SNORT LOWLAND TIMBER     </t>
  </si>
  <si>
    <t xml:space="preserve">RICHARD BROW &amp; SONS           </t>
  </si>
  <si>
    <t>420170601</t>
  </si>
  <si>
    <t xml:space="preserve">COMPARTMENT 126 ASPEN         </t>
  </si>
  <si>
    <t>420140601</t>
  </si>
  <si>
    <t xml:space="preserve">COMPARTMENT 116 MIX           </t>
  </si>
  <si>
    <t>420160601</t>
  </si>
  <si>
    <t xml:space="preserve">WEST BRANCH SAGE ASPEN        </t>
  </si>
  <si>
    <t>420360601</t>
  </si>
  <si>
    <t xml:space="preserve">FREEMAN CREEK HARDWOODS       </t>
  </si>
  <si>
    <t>420350601</t>
  </si>
  <si>
    <t xml:space="preserve">ATWOOD CREEK ASPEN/SPRUCE MIX </t>
  </si>
  <si>
    <t>420300701</t>
  </si>
  <si>
    <t xml:space="preserve">SPINCICH LAKE ASPEN           </t>
  </si>
  <si>
    <t>420020701</t>
  </si>
  <si>
    <t xml:space="preserve">COUNTY LINE ASPEN             </t>
  </si>
  <si>
    <t>420110701</t>
  </si>
  <si>
    <t xml:space="preserve">SCHOOK DRIVE PINE             </t>
  </si>
  <si>
    <t>420050701</t>
  </si>
  <si>
    <t xml:space="preserve">PORKY PINE                    </t>
  </si>
  <si>
    <t>420100701</t>
  </si>
  <si>
    <t xml:space="preserve">HIGH BRIDGE "PATCHES"         </t>
  </si>
  <si>
    <t>420390701</t>
  </si>
  <si>
    <t xml:space="preserve">455 CONTRACT HARDWOODS        </t>
  </si>
  <si>
    <t>420360701</t>
  </si>
  <si>
    <t xml:space="preserve">BIG CORNER PINE REVISIT       </t>
  </si>
  <si>
    <t>420350701</t>
  </si>
  <si>
    <t xml:space="preserve">CEMENT MONUMENT JACK PINE     </t>
  </si>
  <si>
    <t>420320701</t>
  </si>
  <si>
    <t xml:space="preserve">455 PINE                      </t>
  </si>
  <si>
    <t>420300601</t>
  </si>
  <si>
    <t xml:space="preserve">DRY LAKES RED PINE            </t>
  </si>
  <si>
    <t>420130601</t>
  </si>
  <si>
    <t xml:space="preserve">COMPARTMENT 55 JACK PINE      </t>
  </si>
  <si>
    <t>420370701</t>
  </si>
  <si>
    <t xml:space="preserve">COMPARTMENT 13 MIX            </t>
  </si>
  <si>
    <t>420150701</t>
  </si>
  <si>
    <t xml:space="preserve">CCC CAMP PINE                 </t>
  </si>
  <si>
    <t>420290701</t>
  </si>
  <si>
    <t xml:space="preserve">SILVER CREEK RED PINE         </t>
  </si>
  <si>
    <t>420210701</t>
  </si>
  <si>
    <t xml:space="preserve">ONE CAN SHORT JACK PINE       </t>
  </si>
  <si>
    <t>420190701</t>
  </si>
  <si>
    <t xml:space="preserve">PIKE LAKE STORE PINE          </t>
  </si>
  <si>
    <t xml:space="preserve">RANDY GRIBBELL TRUCKING, INC. </t>
  </si>
  <si>
    <t>420160701</t>
  </si>
  <si>
    <t xml:space="preserve">TOWER CIRCLE PINE             </t>
  </si>
  <si>
    <t>420230701</t>
  </si>
  <si>
    <t xml:space="preserve">SKI TRAIL RED PINE            </t>
  </si>
  <si>
    <t>420010701</t>
  </si>
  <si>
    <t xml:space="preserve">MOOSE LAKES ASPEN             </t>
  </si>
  <si>
    <t>420250701</t>
  </si>
  <si>
    <t xml:space="preserve">PARK PLACE PINE               </t>
  </si>
  <si>
    <t>420140701</t>
  </si>
  <si>
    <t xml:space="preserve">DEAD BATTERY JACK PINE        </t>
  </si>
  <si>
    <t>420270701</t>
  </si>
  <si>
    <t xml:space="preserve">455 ASPEN                     </t>
  </si>
  <si>
    <t>420280701</t>
  </si>
  <si>
    <t xml:space="preserve">DEER FEEDER JACK PINE         </t>
  </si>
  <si>
    <t>420130701</t>
  </si>
  <si>
    <t xml:space="preserve">SUBDIVISION JACK PINE         </t>
  </si>
  <si>
    <t>420290601</t>
  </si>
  <si>
    <t xml:space="preserve">CULHANE CREEK RED PINE        </t>
  </si>
  <si>
    <t>420200701</t>
  </si>
  <si>
    <t xml:space="preserve">SECTION 3 JACK PINE           </t>
  </si>
  <si>
    <t>420180701</t>
  </si>
  <si>
    <t xml:space="preserve">CHARCOAL GRADE SPRUCE         </t>
  </si>
  <si>
    <t>420310701</t>
  </si>
  <si>
    <t xml:space="preserve">426 ASPEN                     </t>
  </si>
  <si>
    <t>420170701</t>
  </si>
  <si>
    <t xml:space="preserve">M-28 ASPEN                    </t>
  </si>
  <si>
    <t>420220701</t>
  </si>
  <si>
    <t xml:space="preserve">BIG CURVE MIX                 </t>
  </si>
  <si>
    <t>420380701</t>
  </si>
  <si>
    <t xml:space="preserve">422 CONTRACT MIX              </t>
  </si>
  <si>
    <t>420400701</t>
  </si>
  <si>
    <t xml:space="preserve">REDS LAKE MIX                 </t>
  </si>
  <si>
    <t>420410701</t>
  </si>
  <si>
    <t xml:space="preserve">BAIRD CREEK HARDWOODS         </t>
  </si>
  <si>
    <t>420420701</t>
  </si>
  <si>
    <t xml:space="preserve">C.50 EASTERN HARDWOODS        </t>
  </si>
  <si>
    <t>420430701</t>
  </si>
  <si>
    <t xml:space="preserve">C.50 WESTERN HARDWOODS        </t>
  </si>
  <si>
    <t>420450701</t>
  </si>
  <si>
    <t xml:space="preserve">LINTON BAIRD CREEK HARDWOODS  </t>
  </si>
  <si>
    <t>420330701</t>
  </si>
  <si>
    <t xml:space="preserve">NEST TREE PINE                </t>
  </si>
  <si>
    <t>420480701</t>
  </si>
  <si>
    <t xml:space="preserve">OLD ENGADINE ROAD HARDWOODS   </t>
  </si>
  <si>
    <t xml:space="preserve">PARK FALLS HARDWOODS          </t>
  </si>
  <si>
    <t>420490701</t>
  </si>
  <si>
    <t xml:space="preserve">C.122 HARDWOODS               </t>
  </si>
  <si>
    <t xml:space="preserve">                                  as of March 12,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</si>
</sst>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5742187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319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90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121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121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12300</v>
      </c>
      <c r="L17" s="30"/>
    </row>
    <row r="18" spans="4:12" ht="12.75">
      <c r="D18" s="12" t="s">
        <v>37</v>
      </c>
      <c r="G18" s="21">
        <f>DSUM(DATABASE,5,U15:U16)</f>
        <v>172321.10000000003</v>
      </c>
      <c r="L18" s="30"/>
    </row>
    <row r="19" spans="4:12" ht="12.75">
      <c r="D19" s="12" t="s">
        <v>34</v>
      </c>
      <c r="G19" s="18">
        <f>DSUM(DATABASE,6,V15:V16)</f>
        <v>7529786.059999997</v>
      </c>
      <c r="L19" s="30"/>
    </row>
    <row r="20" spans="4:12" ht="12.75">
      <c r="D20" s="12" t="s">
        <v>38</v>
      </c>
      <c r="G20" s="18">
        <f>DSUM(DATABASE,7,W15:W16)</f>
        <v>3160045.0599999996</v>
      </c>
      <c r="L20" s="30"/>
    </row>
    <row r="21" spans="4:12" ht="12.75">
      <c r="D21" s="12" t="s">
        <v>35</v>
      </c>
      <c r="E21" s="22"/>
      <c r="F21" s="22"/>
      <c r="G21" s="18">
        <f>+G19-G20</f>
        <v>4369740.999999997</v>
      </c>
      <c r="L21" s="30"/>
    </row>
    <row r="22" spans="4:12" ht="12.75">
      <c r="D22" s="12" t="s">
        <v>44</v>
      </c>
      <c r="E22" s="22"/>
      <c r="F22" s="22"/>
      <c r="G22" s="45">
        <f>+G20/G19</f>
        <v>0.4196726221461863</v>
      </c>
      <c r="L22" s="30"/>
    </row>
    <row r="23" spans="4:12" ht="12.75">
      <c r="D23" s="12" t="s">
        <v>40</v>
      </c>
      <c r="E23" s="22"/>
      <c r="F23" s="22"/>
      <c r="G23" s="59">
        <v>39519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3.236590060002264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169</v>
      </c>
      <c r="F31" s="1">
        <v>3299</v>
      </c>
      <c r="G31" s="37">
        <v>218063.9</v>
      </c>
      <c r="H31" s="37">
        <v>130838.33</v>
      </c>
      <c r="I31" s="47">
        <v>38484</v>
      </c>
      <c r="J31" s="47">
        <v>39447</v>
      </c>
      <c r="K31" s="47">
        <v>39447</v>
      </c>
      <c r="L31" s="30">
        <v>-72</v>
      </c>
      <c r="M31" s="30" t="s">
        <v>53</v>
      </c>
      <c r="N31" s="48">
        <v>963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125</v>
      </c>
      <c r="F32" s="1">
        <v>1726</v>
      </c>
      <c r="G32" s="37">
        <v>94578.55</v>
      </c>
      <c r="H32" s="37">
        <v>42560.35</v>
      </c>
      <c r="I32" s="47">
        <v>38457</v>
      </c>
      <c r="J32" s="47">
        <v>39447</v>
      </c>
      <c r="K32" s="47">
        <v>39447</v>
      </c>
      <c r="L32" s="30">
        <v>-72</v>
      </c>
      <c r="M32" s="30" t="s">
        <v>56</v>
      </c>
      <c r="N32" s="48">
        <v>990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220</v>
      </c>
      <c r="F33" s="1">
        <v>2676</v>
      </c>
      <c r="G33" s="37">
        <v>193153.68</v>
      </c>
      <c r="H33" s="37">
        <v>92713.77</v>
      </c>
      <c r="I33" s="47">
        <v>38524</v>
      </c>
      <c r="J33" s="47">
        <v>39447</v>
      </c>
      <c r="K33" s="47">
        <v>39447</v>
      </c>
      <c r="L33" s="30">
        <v>-72</v>
      </c>
      <c r="M33" s="30" t="s">
        <v>59</v>
      </c>
      <c r="N33" s="48">
        <v>923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281</v>
      </c>
      <c r="F34" s="1">
        <v>5276.6</v>
      </c>
      <c r="G34" s="37">
        <v>296936.94</v>
      </c>
      <c r="H34" s="37">
        <v>83142.33</v>
      </c>
      <c r="I34" s="47">
        <v>37985</v>
      </c>
      <c r="J34" s="47">
        <v>39082</v>
      </c>
      <c r="K34" s="47">
        <v>39447</v>
      </c>
      <c r="L34" s="30">
        <v>-72</v>
      </c>
      <c r="M34" s="30" t="s">
        <v>62</v>
      </c>
      <c r="N34" s="48">
        <v>1462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95</v>
      </c>
      <c r="F35" s="1">
        <v>1657</v>
      </c>
      <c r="G35" s="37">
        <v>39085.85</v>
      </c>
      <c r="H35" s="37">
        <v>39085.85</v>
      </c>
      <c r="I35" s="47">
        <v>38273</v>
      </c>
      <c r="J35" s="47">
        <v>39447</v>
      </c>
      <c r="K35" s="47">
        <v>39447</v>
      </c>
      <c r="L35" s="30">
        <v>-72</v>
      </c>
      <c r="M35" s="30" t="s">
        <v>65</v>
      </c>
      <c r="N35" s="48">
        <v>1174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203</v>
      </c>
      <c r="F36" s="1">
        <v>3109.4</v>
      </c>
      <c r="G36" s="37">
        <v>102484.88</v>
      </c>
      <c r="H36" s="37">
        <v>85443.47</v>
      </c>
      <c r="I36" s="47">
        <v>37973</v>
      </c>
      <c r="J36" s="47">
        <v>39082</v>
      </c>
      <c r="K36" s="47">
        <v>39447</v>
      </c>
      <c r="L36" s="30">
        <v>-72</v>
      </c>
      <c r="M36" s="30" t="s">
        <v>68</v>
      </c>
      <c r="N36" s="48">
        <v>1474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76</v>
      </c>
      <c r="F37" s="1">
        <v>820</v>
      </c>
      <c r="G37" s="37">
        <v>116861.4</v>
      </c>
      <c r="H37" s="37">
        <v>116861.4</v>
      </c>
      <c r="I37" s="47">
        <v>38477</v>
      </c>
      <c r="J37" s="47">
        <v>39447</v>
      </c>
      <c r="K37" s="47">
        <v>39447</v>
      </c>
      <c r="L37" s="30">
        <v>-72</v>
      </c>
      <c r="M37" s="30" t="s">
        <v>71</v>
      </c>
      <c r="N37" s="48">
        <v>970</v>
      </c>
      <c r="O37" s="48"/>
      <c r="P37" s="48"/>
      <c r="Q37" s="48"/>
      <c r="R37" s="48"/>
    </row>
    <row r="38" spans="2:18" s="2" customFormat="1" ht="11.25">
      <c r="B38" s="65" t="s">
        <v>72</v>
      </c>
      <c r="C38" s="65" t="s">
        <v>51</v>
      </c>
      <c r="D38" s="46" t="s">
        <v>73</v>
      </c>
      <c r="E38" s="1">
        <v>98</v>
      </c>
      <c r="F38" s="1">
        <v>1693.6</v>
      </c>
      <c r="G38" s="37">
        <v>57030.85</v>
      </c>
      <c r="H38" s="37">
        <v>5703.09</v>
      </c>
      <c r="I38" s="47">
        <v>38273</v>
      </c>
      <c r="J38" s="47">
        <v>39447</v>
      </c>
      <c r="K38" s="47">
        <v>39447</v>
      </c>
      <c r="L38" s="30">
        <v>-72</v>
      </c>
      <c r="M38" s="30" t="s">
        <v>65</v>
      </c>
      <c r="N38" s="48">
        <v>1174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27</v>
      </c>
      <c r="F39" s="1">
        <v>436.2</v>
      </c>
      <c r="G39" s="37">
        <v>25730.55</v>
      </c>
      <c r="H39" s="37">
        <v>2573.06</v>
      </c>
      <c r="I39" s="47">
        <v>38233</v>
      </c>
      <c r="J39" s="47">
        <v>39447</v>
      </c>
      <c r="K39" s="47">
        <v>39447</v>
      </c>
      <c r="L39" s="30">
        <v>-72</v>
      </c>
      <c r="M39" s="30" t="s">
        <v>53</v>
      </c>
      <c r="N39" s="48">
        <v>1214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24</v>
      </c>
      <c r="F40" s="1">
        <v>406</v>
      </c>
      <c r="G40" s="37">
        <v>20496.12</v>
      </c>
      <c r="H40" s="37">
        <v>2049.61</v>
      </c>
      <c r="I40" s="47">
        <v>38478</v>
      </c>
      <c r="J40" s="47">
        <v>39447</v>
      </c>
      <c r="K40" s="47">
        <v>39447</v>
      </c>
      <c r="L40" s="30">
        <v>-72</v>
      </c>
      <c r="M40" s="30" t="s">
        <v>65</v>
      </c>
      <c r="N40" s="48">
        <v>969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58</v>
      </c>
      <c r="F41" s="1">
        <v>483</v>
      </c>
      <c r="G41" s="37">
        <v>28062.3</v>
      </c>
      <c r="H41" s="37">
        <v>2806.23</v>
      </c>
      <c r="I41" s="47">
        <v>38519</v>
      </c>
      <c r="J41" s="47">
        <v>39447</v>
      </c>
      <c r="K41" s="47">
        <v>39447</v>
      </c>
      <c r="L41" s="5">
        <v>-72</v>
      </c>
      <c r="M41" s="46" t="s">
        <v>56</v>
      </c>
      <c r="N41" s="2">
        <v>928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147</v>
      </c>
      <c r="F42" s="1">
        <v>1515.6</v>
      </c>
      <c r="G42" s="37">
        <v>86285.3</v>
      </c>
      <c r="H42" s="37">
        <v>8628.53</v>
      </c>
      <c r="I42" s="47">
        <v>38470</v>
      </c>
      <c r="J42" s="47">
        <v>39447</v>
      </c>
      <c r="K42" s="47">
        <v>39447</v>
      </c>
      <c r="L42" s="30">
        <v>-72</v>
      </c>
      <c r="M42" s="30" t="s">
        <v>53</v>
      </c>
      <c r="N42" s="48">
        <v>977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46</v>
      </c>
      <c r="F43" s="1">
        <v>552.6</v>
      </c>
      <c r="G43" s="37">
        <v>66996.75</v>
      </c>
      <c r="H43" s="37">
        <v>66996.75</v>
      </c>
      <c r="I43" s="47">
        <v>38260</v>
      </c>
      <c r="J43" s="47">
        <v>39447</v>
      </c>
      <c r="K43" s="47">
        <v>39447</v>
      </c>
      <c r="L43" s="30">
        <v>-72</v>
      </c>
      <c r="M43" s="30" t="s">
        <v>84</v>
      </c>
      <c r="N43" s="48">
        <v>1187</v>
      </c>
      <c r="O43" s="48"/>
      <c r="P43" s="48"/>
      <c r="Q43" s="48"/>
      <c r="R43" s="48"/>
    </row>
    <row r="44" spans="2:18" s="2" customFormat="1" ht="11.25">
      <c r="B44" s="66" t="s">
        <v>85</v>
      </c>
      <c r="C44" s="64" t="s">
        <v>51</v>
      </c>
      <c r="D44" s="2" t="s">
        <v>86</v>
      </c>
      <c r="E44" s="1">
        <v>43</v>
      </c>
      <c r="F44" s="1">
        <v>557</v>
      </c>
      <c r="G44" s="37">
        <v>39051.27</v>
      </c>
      <c r="H44" s="37">
        <v>3905.13</v>
      </c>
      <c r="I44" s="47">
        <v>38524</v>
      </c>
      <c r="J44" s="47">
        <v>39447</v>
      </c>
      <c r="K44" s="47">
        <v>39447</v>
      </c>
      <c r="L44" s="30">
        <v>-72</v>
      </c>
      <c r="M44" s="30" t="s">
        <v>59</v>
      </c>
      <c r="N44" s="48">
        <v>923</v>
      </c>
      <c r="O44" s="48"/>
      <c r="P44" s="48"/>
      <c r="Q44" s="48"/>
      <c r="R44" s="48"/>
    </row>
    <row r="45" spans="2:18" s="2" customFormat="1" ht="11.25">
      <c r="B45" s="66" t="s">
        <v>87</v>
      </c>
      <c r="C45" s="64" t="s">
        <v>51</v>
      </c>
      <c r="D45" s="2" t="s">
        <v>88</v>
      </c>
      <c r="E45" s="1">
        <v>186</v>
      </c>
      <c r="F45" s="1">
        <v>3112</v>
      </c>
      <c r="G45" s="37">
        <v>226954.57</v>
      </c>
      <c r="H45" s="37">
        <v>22695.46</v>
      </c>
      <c r="I45" s="47">
        <v>38519</v>
      </c>
      <c r="J45" s="47">
        <v>39447</v>
      </c>
      <c r="K45" s="47">
        <v>39447</v>
      </c>
      <c r="L45" s="30">
        <v>-72</v>
      </c>
      <c r="M45" s="30" t="s">
        <v>68</v>
      </c>
      <c r="N45" s="48">
        <v>928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84</v>
      </c>
      <c r="F46" s="1">
        <v>1257.4</v>
      </c>
      <c r="G46" s="37">
        <v>79760</v>
      </c>
      <c r="H46" s="37">
        <v>7976</v>
      </c>
      <c r="I46" s="47">
        <v>38516</v>
      </c>
      <c r="J46" s="47">
        <v>39447</v>
      </c>
      <c r="K46" s="47">
        <v>39447</v>
      </c>
      <c r="L46" s="30">
        <v>-72</v>
      </c>
      <c r="M46" s="30" t="s">
        <v>91</v>
      </c>
      <c r="N46" s="48">
        <v>931</v>
      </c>
      <c r="O46" s="48"/>
      <c r="P46" s="48"/>
      <c r="Q46" s="48"/>
      <c r="R46" s="48"/>
    </row>
    <row r="47" spans="2:18" s="2" customFormat="1" ht="11.25">
      <c r="B47" s="66" t="s">
        <v>92</v>
      </c>
      <c r="C47" s="64" t="s">
        <v>51</v>
      </c>
      <c r="D47" s="2" t="s">
        <v>93</v>
      </c>
      <c r="E47" s="1">
        <v>61</v>
      </c>
      <c r="F47" s="1">
        <v>1071</v>
      </c>
      <c r="G47" s="37">
        <v>62360.7</v>
      </c>
      <c r="H47" s="37">
        <v>6236.07</v>
      </c>
      <c r="I47" s="47">
        <v>38342</v>
      </c>
      <c r="J47" s="47">
        <v>39447</v>
      </c>
      <c r="K47" s="47">
        <v>39447</v>
      </c>
      <c r="L47" s="30">
        <v>-72</v>
      </c>
      <c r="M47" s="30" t="s">
        <v>65</v>
      </c>
      <c r="N47" s="48">
        <v>1105</v>
      </c>
      <c r="O47" s="48"/>
      <c r="P47" s="48"/>
      <c r="Q47" s="48"/>
      <c r="R47" s="48"/>
    </row>
    <row r="48" spans="2:18" s="2" customFormat="1" ht="11.25">
      <c r="B48" s="66" t="s">
        <v>94</v>
      </c>
      <c r="C48" s="64" t="s">
        <v>51</v>
      </c>
      <c r="D48" s="2" t="s">
        <v>95</v>
      </c>
      <c r="E48" s="1">
        <v>187</v>
      </c>
      <c r="F48" s="1">
        <v>2470.8</v>
      </c>
      <c r="G48" s="37">
        <v>267265.5</v>
      </c>
      <c r="H48" s="37">
        <v>267265.5</v>
      </c>
      <c r="I48" s="47">
        <v>38112</v>
      </c>
      <c r="J48" s="47">
        <v>39082</v>
      </c>
      <c r="K48" s="47">
        <v>39447</v>
      </c>
      <c r="L48" s="30">
        <v>-72</v>
      </c>
      <c r="M48" s="30" t="s">
        <v>71</v>
      </c>
      <c r="N48" s="48">
        <v>1335</v>
      </c>
      <c r="O48" s="48"/>
      <c r="P48" s="48"/>
      <c r="Q48" s="48"/>
      <c r="R48" s="48"/>
    </row>
    <row r="49" spans="2:18" s="2" customFormat="1" ht="11.25">
      <c r="B49" s="66" t="s">
        <v>96</v>
      </c>
      <c r="C49" s="64" t="s">
        <v>51</v>
      </c>
      <c r="D49" s="2" t="s">
        <v>97</v>
      </c>
      <c r="E49" s="1">
        <v>71</v>
      </c>
      <c r="F49" s="1">
        <v>700.1</v>
      </c>
      <c r="G49" s="37">
        <v>44293.1</v>
      </c>
      <c r="H49" s="37">
        <v>4429.31</v>
      </c>
      <c r="I49" s="47">
        <v>38516</v>
      </c>
      <c r="J49" s="47">
        <v>39447</v>
      </c>
      <c r="K49" s="47">
        <v>39447</v>
      </c>
      <c r="L49" s="30">
        <v>-72</v>
      </c>
      <c r="M49" s="30" t="s">
        <v>91</v>
      </c>
      <c r="N49" s="48">
        <v>931</v>
      </c>
      <c r="O49" s="48"/>
      <c r="P49" s="48"/>
      <c r="Q49" s="48"/>
      <c r="R49" s="48"/>
    </row>
    <row r="50" spans="2:18" s="2" customFormat="1" ht="11.25">
      <c r="B50" s="66" t="s">
        <v>98</v>
      </c>
      <c r="C50" s="64" t="s">
        <v>51</v>
      </c>
      <c r="D50" s="2" t="s">
        <v>99</v>
      </c>
      <c r="E50" s="1">
        <v>56</v>
      </c>
      <c r="F50" s="1">
        <v>772</v>
      </c>
      <c r="G50" s="37">
        <v>41695.72</v>
      </c>
      <c r="H50" s="37">
        <v>41695.72</v>
      </c>
      <c r="I50" s="47">
        <v>38268</v>
      </c>
      <c r="J50" s="47">
        <v>39447</v>
      </c>
      <c r="K50" s="47">
        <v>39447</v>
      </c>
      <c r="L50" s="30">
        <v>-72</v>
      </c>
      <c r="M50" s="30" t="s">
        <v>100</v>
      </c>
      <c r="N50" s="48">
        <v>1179</v>
      </c>
      <c r="O50" s="48"/>
      <c r="P50" s="48"/>
      <c r="Q50" s="48"/>
      <c r="R50" s="48"/>
    </row>
    <row r="51" spans="2:18" s="2" customFormat="1" ht="11.25">
      <c r="B51" s="66" t="s">
        <v>101</v>
      </c>
      <c r="C51" s="64" t="s">
        <v>51</v>
      </c>
      <c r="D51" s="2" t="s">
        <v>102</v>
      </c>
      <c r="E51" s="1">
        <v>185</v>
      </c>
      <c r="F51" s="1">
        <v>2508</v>
      </c>
      <c r="G51" s="37">
        <v>108688.07</v>
      </c>
      <c r="H51" s="37">
        <v>89298.72</v>
      </c>
      <c r="I51" s="47">
        <v>37782</v>
      </c>
      <c r="J51" s="47">
        <v>39082</v>
      </c>
      <c r="K51" s="47">
        <v>39447</v>
      </c>
      <c r="L51" s="30">
        <v>-72</v>
      </c>
      <c r="M51" s="30" t="s">
        <v>56</v>
      </c>
      <c r="N51" s="48">
        <v>1665</v>
      </c>
      <c r="O51" s="48"/>
      <c r="P51" s="48"/>
      <c r="Q51" s="48"/>
      <c r="R51" s="48"/>
    </row>
    <row r="52" spans="2:18" s="2" customFormat="1" ht="11.25">
      <c r="B52" s="66" t="s">
        <v>103</v>
      </c>
      <c r="C52" s="64" t="s">
        <v>51</v>
      </c>
      <c r="D52" s="2" t="s">
        <v>104</v>
      </c>
      <c r="E52" s="1">
        <v>119</v>
      </c>
      <c r="F52" s="1">
        <v>1877.8</v>
      </c>
      <c r="G52" s="37">
        <v>47289.78</v>
      </c>
      <c r="H52" s="37">
        <v>47289.78</v>
      </c>
      <c r="I52" s="47">
        <v>37883</v>
      </c>
      <c r="J52" s="47">
        <v>38822</v>
      </c>
      <c r="K52" s="47">
        <v>39553</v>
      </c>
      <c r="L52" s="30">
        <v>34</v>
      </c>
      <c r="M52" s="30" t="s">
        <v>68</v>
      </c>
      <c r="N52" s="48">
        <v>1670</v>
      </c>
      <c r="O52" s="48"/>
      <c r="P52" s="48"/>
      <c r="Q52" s="48"/>
      <c r="R52" s="48"/>
    </row>
    <row r="53" spans="2:18" s="2" customFormat="1" ht="11.25">
      <c r="B53" s="66" t="s">
        <v>105</v>
      </c>
      <c r="C53" s="64" t="s">
        <v>51</v>
      </c>
      <c r="D53" s="2" t="s">
        <v>106</v>
      </c>
      <c r="E53" s="1">
        <v>128</v>
      </c>
      <c r="F53" s="1">
        <v>1770.8</v>
      </c>
      <c r="G53" s="37">
        <v>74543.86</v>
      </c>
      <c r="H53" s="37">
        <v>7454.39</v>
      </c>
      <c r="I53" s="47">
        <v>38457</v>
      </c>
      <c r="J53" s="47">
        <v>39553</v>
      </c>
      <c r="K53" s="47">
        <v>39553</v>
      </c>
      <c r="L53" s="30">
        <v>34</v>
      </c>
      <c r="M53" s="30" t="s">
        <v>107</v>
      </c>
      <c r="N53" s="48">
        <v>1096</v>
      </c>
      <c r="O53" s="48"/>
      <c r="P53" s="48"/>
      <c r="Q53" s="48"/>
      <c r="R53" s="48"/>
    </row>
    <row r="54" spans="2:18" s="2" customFormat="1" ht="11.25">
      <c r="B54" s="66" t="s">
        <v>108</v>
      </c>
      <c r="C54" s="64" t="s">
        <v>51</v>
      </c>
      <c r="D54" s="2" t="s">
        <v>109</v>
      </c>
      <c r="E54" s="1">
        <v>186</v>
      </c>
      <c r="F54" s="1">
        <v>3882.6</v>
      </c>
      <c r="G54" s="37">
        <v>93672.44</v>
      </c>
      <c r="H54" s="37">
        <v>93672.44</v>
      </c>
      <c r="I54" s="47">
        <v>37925</v>
      </c>
      <c r="J54" s="47">
        <v>39187</v>
      </c>
      <c r="K54" s="47">
        <v>39553</v>
      </c>
      <c r="L54" s="30">
        <v>34</v>
      </c>
      <c r="M54" s="30" t="s">
        <v>107</v>
      </c>
      <c r="N54" s="48">
        <v>1628</v>
      </c>
      <c r="O54" s="48"/>
      <c r="P54" s="48"/>
      <c r="Q54" s="48"/>
      <c r="R54" s="48"/>
    </row>
    <row r="55" spans="2:18" s="2" customFormat="1" ht="11.25">
      <c r="B55" s="66" t="s">
        <v>110</v>
      </c>
      <c r="C55" s="64" t="s">
        <v>51</v>
      </c>
      <c r="D55" s="2" t="s">
        <v>111</v>
      </c>
      <c r="E55" s="1">
        <v>94</v>
      </c>
      <c r="F55" s="1">
        <v>677.4</v>
      </c>
      <c r="G55" s="37">
        <v>12160.76</v>
      </c>
      <c r="H55" s="37">
        <v>1158.12</v>
      </c>
      <c r="I55" s="47">
        <v>37959</v>
      </c>
      <c r="J55" s="47">
        <v>39187</v>
      </c>
      <c r="K55" s="47">
        <v>39553</v>
      </c>
      <c r="L55" s="30">
        <v>34</v>
      </c>
      <c r="M55" s="30" t="s">
        <v>65</v>
      </c>
      <c r="N55" s="48">
        <v>1594</v>
      </c>
      <c r="O55" s="48"/>
      <c r="P55" s="48"/>
      <c r="Q55" s="48"/>
      <c r="R55" s="48"/>
    </row>
    <row r="56" spans="2:18" s="2" customFormat="1" ht="11.25">
      <c r="B56" s="66" t="s">
        <v>112</v>
      </c>
      <c r="C56" s="64" t="s">
        <v>51</v>
      </c>
      <c r="D56" s="2" t="s">
        <v>113</v>
      </c>
      <c r="E56" s="1">
        <v>136</v>
      </c>
      <c r="F56" s="1">
        <v>1860</v>
      </c>
      <c r="G56" s="37">
        <v>70226.76</v>
      </c>
      <c r="H56" s="37">
        <v>7022.68</v>
      </c>
      <c r="I56" s="47">
        <v>38457</v>
      </c>
      <c r="J56" s="47">
        <v>39553</v>
      </c>
      <c r="K56" s="47">
        <v>39553</v>
      </c>
      <c r="L56" s="30">
        <v>34</v>
      </c>
      <c r="M56" s="30" t="s">
        <v>107</v>
      </c>
      <c r="N56" s="48">
        <v>1096</v>
      </c>
      <c r="O56" s="48"/>
      <c r="P56" s="48"/>
      <c r="Q56" s="48"/>
      <c r="R56" s="48"/>
    </row>
    <row r="57" spans="2:18" s="2" customFormat="1" ht="11.25">
      <c r="B57" s="66" t="s">
        <v>114</v>
      </c>
      <c r="C57" s="64" t="s">
        <v>51</v>
      </c>
      <c r="D57" s="2" t="s">
        <v>115</v>
      </c>
      <c r="E57" s="1">
        <v>119</v>
      </c>
      <c r="F57" s="1">
        <v>1835</v>
      </c>
      <c r="G57" s="37">
        <v>39909.85</v>
      </c>
      <c r="H57" s="37">
        <v>18546.91</v>
      </c>
      <c r="I57" s="47">
        <v>37861</v>
      </c>
      <c r="J57" s="47">
        <v>38822</v>
      </c>
      <c r="K57" s="47">
        <v>39553</v>
      </c>
      <c r="L57" s="30">
        <v>34</v>
      </c>
      <c r="M57" s="30" t="s">
        <v>116</v>
      </c>
      <c r="N57" s="48">
        <v>1692</v>
      </c>
      <c r="O57" s="48"/>
      <c r="P57" s="48"/>
      <c r="Q57" s="48"/>
      <c r="R57" s="48"/>
    </row>
    <row r="58" spans="2:18" s="2" customFormat="1" ht="11.25">
      <c r="B58" s="66" t="s">
        <v>117</v>
      </c>
      <c r="C58" s="64" t="s">
        <v>51</v>
      </c>
      <c r="D58" s="2" t="s">
        <v>118</v>
      </c>
      <c r="E58" s="1">
        <v>39</v>
      </c>
      <c r="F58" s="1">
        <v>436.5</v>
      </c>
      <c r="G58" s="37">
        <v>21959.92</v>
      </c>
      <c r="H58" s="37">
        <v>2854.79</v>
      </c>
      <c r="I58" s="47">
        <v>38545</v>
      </c>
      <c r="J58" s="47">
        <v>39553</v>
      </c>
      <c r="K58" s="47">
        <v>39553</v>
      </c>
      <c r="L58" s="30">
        <v>34</v>
      </c>
      <c r="M58" s="30" t="s">
        <v>68</v>
      </c>
      <c r="N58" s="48">
        <v>1008</v>
      </c>
      <c r="O58" s="48"/>
      <c r="P58" s="48"/>
      <c r="Q58" s="48"/>
      <c r="R58" s="48"/>
    </row>
    <row r="59" spans="2:18" s="2" customFormat="1" ht="11.25">
      <c r="B59" s="66" t="s">
        <v>119</v>
      </c>
      <c r="C59" s="64" t="s">
        <v>51</v>
      </c>
      <c r="D59" s="2" t="s">
        <v>120</v>
      </c>
      <c r="E59" s="1">
        <v>98</v>
      </c>
      <c r="F59" s="1">
        <v>2232.2</v>
      </c>
      <c r="G59" s="37">
        <v>63383.66</v>
      </c>
      <c r="H59" s="37">
        <v>7858.73</v>
      </c>
      <c r="I59" s="47">
        <v>37959</v>
      </c>
      <c r="J59" s="47">
        <v>39187</v>
      </c>
      <c r="K59" s="47">
        <v>39553</v>
      </c>
      <c r="L59" s="30">
        <v>34</v>
      </c>
      <c r="M59" s="30" t="s">
        <v>65</v>
      </c>
      <c r="N59" s="48">
        <v>1594</v>
      </c>
      <c r="O59" s="48"/>
      <c r="P59" s="48"/>
      <c r="Q59" s="48"/>
      <c r="R59" s="48"/>
    </row>
    <row r="60" spans="2:18" s="2" customFormat="1" ht="11.25">
      <c r="B60" s="66" t="s">
        <v>121</v>
      </c>
      <c r="C60" s="64" t="s">
        <v>51</v>
      </c>
      <c r="D60" s="2" t="s">
        <v>122</v>
      </c>
      <c r="E60" s="1">
        <v>107</v>
      </c>
      <c r="F60" s="1">
        <v>1616.2</v>
      </c>
      <c r="G60" s="37">
        <v>41786.8</v>
      </c>
      <c r="H60" s="37">
        <v>3979.7</v>
      </c>
      <c r="I60" s="47">
        <v>37959</v>
      </c>
      <c r="J60" s="47">
        <v>39187</v>
      </c>
      <c r="K60" s="47">
        <v>39553</v>
      </c>
      <c r="L60" s="30">
        <v>34</v>
      </c>
      <c r="M60" s="30" t="s">
        <v>65</v>
      </c>
      <c r="N60" s="48">
        <v>1594</v>
      </c>
      <c r="O60" s="48"/>
      <c r="P60" s="48"/>
      <c r="Q60" s="48"/>
      <c r="R60" s="48"/>
    </row>
    <row r="61" spans="2:18" s="2" customFormat="1" ht="11.25">
      <c r="B61" s="66" t="s">
        <v>123</v>
      </c>
      <c r="C61" s="64" t="s">
        <v>51</v>
      </c>
      <c r="D61" s="2" t="s">
        <v>124</v>
      </c>
      <c r="E61" s="1">
        <v>109</v>
      </c>
      <c r="F61" s="1">
        <v>2118</v>
      </c>
      <c r="G61" s="37">
        <v>156959.8</v>
      </c>
      <c r="H61" s="37">
        <v>156959.8</v>
      </c>
      <c r="I61" s="47">
        <v>38545</v>
      </c>
      <c r="J61" s="47">
        <v>39553</v>
      </c>
      <c r="K61" s="47">
        <v>39553</v>
      </c>
      <c r="L61" s="30">
        <v>34</v>
      </c>
      <c r="M61" s="30" t="s">
        <v>68</v>
      </c>
      <c r="N61" s="48">
        <v>1008</v>
      </c>
      <c r="O61" s="48"/>
      <c r="P61" s="48"/>
      <c r="Q61" s="48"/>
      <c r="R61" s="48"/>
    </row>
    <row r="62" spans="2:18" s="2" customFormat="1" ht="11.25">
      <c r="B62" s="66" t="s">
        <v>125</v>
      </c>
      <c r="C62" s="64" t="s">
        <v>51</v>
      </c>
      <c r="D62" s="2" t="s">
        <v>126</v>
      </c>
      <c r="E62" s="1">
        <v>258</v>
      </c>
      <c r="F62" s="1">
        <v>2311.8</v>
      </c>
      <c r="G62" s="37">
        <v>379038.3</v>
      </c>
      <c r="H62" s="37">
        <v>373528.75</v>
      </c>
      <c r="I62" s="47">
        <v>38112</v>
      </c>
      <c r="J62" s="47">
        <v>39082</v>
      </c>
      <c r="K62" s="47">
        <v>39813</v>
      </c>
      <c r="L62" s="30">
        <v>294</v>
      </c>
      <c r="M62" s="30" t="s">
        <v>71</v>
      </c>
      <c r="N62" s="48">
        <v>1701</v>
      </c>
      <c r="O62" s="48"/>
      <c r="P62" s="48"/>
      <c r="Q62" s="48"/>
      <c r="R62" s="48"/>
    </row>
    <row r="63" spans="2:18" s="2" customFormat="1" ht="11.25">
      <c r="B63" s="66" t="s">
        <v>127</v>
      </c>
      <c r="C63" s="64" t="s">
        <v>51</v>
      </c>
      <c r="D63" s="2" t="s">
        <v>128</v>
      </c>
      <c r="E63" s="1">
        <v>75</v>
      </c>
      <c r="F63" s="1">
        <v>786.2</v>
      </c>
      <c r="G63" s="37">
        <v>21343.9</v>
      </c>
      <c r="H63" s="37">
        <v>21343.9</v>
      </c>
      <c r="I63" s="47">
        <v>38673</v>
      </c>
      <c r="J63" s="47">
        <v>39813</v>
      </c>
      <c r="K63" s="47">
        <v>39813</v>
      </c>
      <c r="L63" s="30">
        <v>294</v>
      </c>
      <c r="M63" s="30" t="s">
        <v>68</v>
      </c>
      <c r="N63" s="48">
        <v>1140</v>
      </c>
      <c r="O63" s="48"/>
      <c r="P63" s="48"/>
      <c r="Q63" s="48"/>
      <c r="R63" s="48"/>
    </row>
    <row r="64" spans="2:18" s="2" customFormat="1" ht="11.25">
      <c r="B64" s="66" t="s">
        <v>129</v>
      </c>
      <c r="C64" s="64" t="s">
        <v>51</v>
      </c>
      <c r="D64" s="2" t="s">
        <v>130</v>
      </c>
      <c r="E64" s="1">
        <v>170</v>
      </c>
      <c r="F64" s="1">
        <v>2461.2</v>
      </c>
      <c r="G64" s="37">
        <v>90395.11</v>
      </c>
      <c r="H64" s="37">
        <v>9039.51</v>
      </c>
      <c r="I64" s="47">
        <v>38673</v>
      </c>
      <c r="J64" s="47">
        <v>39813</v>
      </c>
      <c r="K64" s="47">
        <v>39813</v>
      </c>
      <c r="L64" s="30">
        <v>294</v>
      </c>
      <c r="M64" s="30" t="s">
        <v>68</v>
      </c>
      <c r="N64" s="48">
        <v>1140</v>
      </c>
      <c r="O64" s="48"/>
      <c r="P64" s="48"/>
      <c r="Q64" s="48"/>
      <c r="R64" s="48"/>
    </row>
    <row r="65" spans="2:18" s="2" customFormat="1" ht="11.25">
      <c r="B65" s="66" t="s">
        <v>131</v>
      </c>
      <c r="C65" s="64" t="s">
        <v>51</v>
      </c>
      <c r="D65" s="2" t="s">
        <v>132</v>
      </c>
      <c r="E65" s="1">
        <v>62</v>
      </c>
      <c r="F65" s="1">
        <v>910</v>
      </c>
      <c r="G65" s="37">
        <v>27058.25</v>
      </c>
      <c r="H65" s="37">
        <v>3788.16</v>
      </c>
      <c r="I65" s="47">
        <v>38715</v>
      </c>
      <c r="J65" s="47">
        <v>39813</v>
      </c>
      <c r="K65" s="47">
        <v>39813</v>
      </c>
      <c r="L65" s="30">
        <v>294</v>
      </c>
      <c r="M65" s="30" t="s">
        <v>133</v>
      </c>
      <c r="N65" s="48">
        <v>1098</v>
      </c>
      <c r="O65" s="48"/>
      <c r="P65" s="48"/>
      <c r="Q65" s="48"/>
      <c r="R65" s="48"/>
    </row>
    <row r="66" spans="2:18" s="2" customFormat="1" ht="11.25">
      <c r="B66" s="66" t="s">
        <v>134</v>
      </c>
      <c r="C66" s="64" t="s">
        <v>51</v>
      </c>
      <c r="D66" s="2" t="s">
        <v>135</v>
      </c>
      <c r="E66" s="1">
        <v>42</v>
      </c>
      <c r="F66" s="1">
        <v>674</v>
      </c>
      <c r="G66" s="37">
        <v>21780.6</v>
      </c>
      <c r="H66" s="37">
        <v>21780.6</v>
      </c>
      <c r="I66" s="47">
        <v>38659</v>
      </c>
      <c r="J66" s="47">
        <v>39813</v>
      </c>
      <c r="K66" s="47">
        <v>39813</v>
      </c>
      <c r="L66" s="30">
        <v>294</v>
      </c>
      <c r="M66" s="30" t="s">
        <v>116</v>
      </c>
      <c r="N66" s="48">
        <v>1154</v>
      </c>
      <c r="O66" s="48"/>
      <c r="P66" s="48"/>
      <c r="Q66" s="48"/>
      <c r="R66" s="48"/>
    </row>
    <row r="67" spans="2:18" s="2" customFormat="1" ht="11.25">
      <c r="B67" s="66" t="s">
        <v>136</v>
      </c>
      <c r="C67" s="64" t="s">
        <v>51</v>
      </c>
      <c r="D67" s="2" t="s">
        <v>137</v>
      </c>
      <c r="E67" s="1">
        <v>28</v>
      </c>
      <c r="F67" s="1">
        <v>290.8</v>
      </c>
      <c r="G67" s="37">
        <v>13990.7</v>
      </c>
      <c r="H67" s="37">
        <v>1399.07</v>
      </c>
      <c r="I67" s="47">
        <v>38691</v>
      </c>
      <c r="J67" s="47">
        <v>39813</v>
      </c>
      <c r="K67" s="47">
        <v>39813</v>
      </c>
      <c r="L67" s="30">
        <v>294</v>
      </c>
      <c r="M67" s="30" t="s">
        <v>116</v>
      </c>
      <c r="N67" s="48">
        <v>1122</v>
      </c>
      <c r="O67" s="48"/>
      <c r="P67" s="48"/>
      <c r="Q67" s="48"/>
      <c r="R67" s="48"/>
    </row>
    <row r="68" spans="2:18" s="2" customFormat="1" ht="11.25">
      <c r="B68" s="66" t="s">
        <v>138</v>
      </c>
      <c r="C68" s="64" t="s">
        <v>51</v>
      </c>
      <c r="D68" s="2" t="s">
        <v>139</v>
      </c>
      <c r="E68" s="1">
        <v>74</v>
      </c>
      <c r="F68" s="1">
        <v>389</v>
      </c>
      <c r="G68" s="37">
        <v>30786.5</v>
      </c>
      <c r="H68" s="37">
        <v>3078.65</v>
      </c>
      <c r="I68" s="47">
        <v>38646</v>
      </c>
      <c r="J68" s="47">
        <v>39813</v>
      </c>
      <c r="K68" s="47">
        <v>39813</v>
      </c>
      <c r="L68" s="30">
        <v>294</v>
      </c>
      <c r="M68" s="30" t="s">
        <v>53</v>
      </c>
      <c r="N68" s="48">
        <v>1167</v>
      </c>
      <c r="O68" s="48"/>
      <c r="P68" s="48"/>
      <c r="Q68" s="48"/>
      <c r="R68" s="48"/>
    </row>
    <row r="69" spans="2:18" s="2" customFormat="1" ht="11.25">
      <c r="B69" s="66" t="s">
        <v>140</v>
      </c>
      <c r="C69" s="64" t="s">
        <v>51</v>
      </c>
      <c r="D69" s="2" t="s">
        <v>141</v>
      </c>
      <c r="E69" s="1">
        <v>59</v>
      </c>
      <c r="F69" s="1">
        <v>1181.8</v>
      </c>
      <c r="G69" s="37">
        <v>36604.92</v>
      </c>
      <c r="H69" s="37">
        <v>3660.49</v>
      </c>
      <c r="I69" s="47">
        <v>38723</v>
      </c>
      <c r="J69" s="47">
        <v>39813</v>
      </c>
      <c r="K69" s="47">
        <v>39813</v>
      </c>
      <c r="L69" s="30">
        <v>294</v>
      </c>
      <c r="M69" s="30" t="s">
        <v>65</v>
      </c>
      <c r="N69" s="48">
        <v>1090</v>
      </c>
      <c r="O69" s="48"/>
      <c r="P69" s="48"/>
      <c r="Q69" s="48"/>
      <c r="R69" s="48"/>
    </row>
    <row r="70" spans="2:18" s="2" customFormat="1" ht="11.25">
      <c r="B70" s="66" t="s">
        <v>142</v>
      </c>
      <c r="C70" s="64" t="s">
        <v>51</v>
      </c>
      <c r="D70" s="2" t="s">
        <v>143</v>
      </c>
      <c r="E70" s="1">
        <v>138</v>
      </c>
      <c r="F70" s="1">
        <v>2809</v>
      </c>
      <c r="G70" s="37">
        <v>90227.55</v>
      </c>
      <c r="H70" s="37">
        <v>21203.48</v>
      </c>
      <c r="I70" s="47">
        <v>38723</v>
      </c>
      <c r="J70" s="47">
        <v>39813</v>
      </c>
      <c r="K70" s="47">
        <v>39813</v>
      </c>
      <c r="L70" s="30">
        <v>294</v>
      </c>
      <c r="M70" s="30" t="s">
        <v>65</v>
      </c>
      <c r="N70" s="48">
        <v>1090</v>
      </c>
      <c r="O70" s="48"/>
      <c r="P70" s="48"/>
      <c r="Q70" s="48"/>
      <c r="R70" s="48"/>
    </row>
    <row r="71" spans="2:18" s="2" customFormat="1" ht="11.25">
      <c r="B71" s="66" t="s">
        <v>144</v>
      </c>
      <c r="C71" s="64" t="s">
        <v>51</v>
      </c>
      <c r="D71" s="2" t="s">
        <v>145</v>
      </c>
      <c r="E71" s="1">
        <v>167</v>
      </c>
      <c r="F71" s="1">
        <v>2156.6</v>
      </c>
      <c r="G71" s="37">
        <v>123649.75</v>
      </c>
      <c r="H71" s="37">
        <v>129514.14</v>
      </c>
      <c r="I71" s="47">
        <v>38862</v>
      </c>
      <c r="J71" s="47">
        <v>39813</v>
      </c>
      <c r="K71" s="47">
        <v>39813</v>
      </c>
      <c r="L71" s="30">
        <v>294</v>
      </c>
      <c r="M71" s="30" t="s">
        <v>146</v>
      </c>
      <c r="N71" s="48">
        <v>951</v>
      </c>
      <c r="O71" s="48"/>
      <c r="P71" s="48"/>
      <c r="Q71" s="48"/>
      <c r="R71" s="48"/>
    </row>
    <row r="72" spans="2:18" s="2" customFormat="1" ht="11.25">
      <c r="B72" s="66" t="s">
        <v>147</v>
      </c>
      <c r="C72" s="64" t="s">
        <v>51</v>
      </c>
      <c r="D72" s="2" t="s">
        <v>148</v>
      </c>
      <c r="E72" s="1">
        <v>174</v>
      </c>
      <c r="F72" s="1">
        <v>3919</v>
      </c>
      <c r="G72" s="37">
        <v>145304.2</v>
      </c>
      <c r="H72" s="37">
        <v>65386.89</v>
      </c>
      <c r="I72" s="47">
        <v>38723</v>
      </c>
      <c r="J72" s="47">
        <v>39813</v>
      </c>
      <c r="K72" s="47">
        <v>39813</v>
      </c>
      <c r="L72" s="30">
        <v>294</v>
      </c>
      <c r="M72" s="30" t="s">
        <v>65</v>
      </c>
      <c r="N72" s="48">
        <v>1090</v>
      </c>
      <c r="O72" s="48"/>
      <c r="P72" s="48"/>
      <c r="Q72" s="48"/>
      <c r="R72" s="48"/>
    </row>
    <row r="73" spans="2:18" s="2" customFormat="1" ht="11.25">
      <c r="B73" s="66" t="s">
        <v>149</v>
      </c>
      <c r="C73" s="64" t="s">
        <v>51</v>
      </c>
      <c r="D73" s="2" t="s">
        <v>150</v>
      </c>
      <c r="E73" s="1">
        <v>29</v>
      </c>
      <c r="F73" s="1">
        <v>563.8</v>
      </c>
      <c r="G73" s="37">
        <v>13211.06</v>
      </c>
      <c r="H73" s="37">
        <v>1321.11</v>
      </c>
      <c r="I73" s="47">
        <v>38722</v>
      </c>
      <c r="J73" s="47">
        <v>39813</v>
      </c>
      <c r="K73" s="47">
        <v>39813</v>
      </c>
      <c r="L73" s="30">
        <v>294</v>
      </c>
      <c r="M73" s="30" t="s">
        <v>68</v>
      </c>
      <c r="N73" s="48">
        <v>1091</v>
      </c>
      <c r="O73" s="48"/>
      <c r="P73" s="48"/>
      <c r="Q73" s="48"/>
      <c r="R73" s="48"/>
    </row>
    <row r="74" spans="2:18" s="2" customFormat="1" ht="11.25">
      <c r="B74" s="66" t="s">
        <v>151</v>
      </c>
      <c r="C74" s="64" t="s">
        <v>152</v>
      </c>
      <c r="D74" s="2" t="s">
        <v>153</v>
      </c>
      <c r="E74" s="1">
        <v>65</v>
      </c>
      <c r="F74" s="1">
        <v>1159.4</v>
      </c>
      <c r="G74" s="37">
        <v>38342.45</v>
      </c>
      <c r="H74" s="37">
        <v>3834.24</v>
      </c>
      <c r="I74" s="47">
        <v>38740</v>
      </c>
      <c r="J74" s="47">
        <v>39813</v>
      </c>
      <c r="K74" s="47">
        <v>39813</v>
      </c>
      <c r="L74" s="30">
        <v>294</v>
      </c>
      <c r="M74" s="30" t="s">
        <v>154</v>
      </c>
      <c r="N74" s="48">
        <v>1073</v>
      </c>
      <c r="O74" s="48"/>
      <c r="P74" s="48"/>
      <c r="Q74" s="48"/>
      <c r="R74" s="48"/>
    </row>
    <row r="75" spans="2:18" s="2" customFormat="1" ht="11.25">
      <c r="B75" s="66" t="s">
        <v>155</v>
      </c>
      <c r="C75" s="64" t="s">
        <v>51</v>
      </c>
      <c r="D75" s="2" t="s">
        <v>156</v>
      </c>
      <c r="E75" s="1">
        <v>101</v>
      </c>
      <c r="F75" s="1">
        <v>1579</v>
      </c>
      <c r="G75" s="37">
        <v>71802.07</v>
      </c>
      <c r="H75" s="37">
        <v>7180.21</v>
      </c>
      <c r="I75" s="47">
        <v>38975</v>
      </c>
      <c r="J75" s="47">
        <v>39994</v>
      </c>
      <c r="K75" s="47">
        <v>39994</v>
      </c>
      <c r="L75" s="30">
        <v>475</v>
      </c>
      <c r="M75" s="30" t="s">
        <v>65</v>
      </c>
      <c r="N75" s="48">
        <v>1019</v>
      </c>
      <c r="O75" s="48"/>
      <c r="P75" s="48"/>
      <c r="Q75" s="48"/>
      <c r="R75" s="48"/>
    </row>
    <row r="76" spans="2:18" s="2" customFormat="1" ht="11.25">
      <c r="B76" s="66" t="s">
        <v>157</v>
      </c>
      <c r="C76" s="64" t="s">
        <v>51</v>
      </c>
      <c r="D76" s="2" t="s">
        <v>158</v>
      </c>
      <c r="E76" s="1">
        <v>77</v>
      </c>
      <c r="F76" s="1">
        <v>1832.4</v>
      </c>
      <c r="G76" s="37">
        <v>68811.48</v>
      </c>
      <c r="H76" s="37">
        <v>6881.15</v>
      </c>
      <c r="I76" s="47">
        <v>38873</v>
      </c>
      <c r="J76" s="47">
        <v>39994</v>
      </c>
      <c r="K76" s="47">
        <v>39994</v>
      </c>
      <c r="L76" s="30">
        <v>475</v>
      </c>
      <c r="M76" s="30" t="s">
        <v>68</v>
      </c>
      <c r="N76" s="48">
        <v>1121</v>
      </c>
      <c r="O76" s="48"/>
      <c r="P76" s="48"/>
      <c r="Q76" s="48"/>
      <c r="R76" s="48"/>
    </row>
    <row r="77" spans="2:18" s="2" customFormat="1" ht="11.25">
      <c r="B77" s="66" t="s">
        <v>159</v>
      </c>
      <c r="C77" s="64" t="s">
        <v>51</v>
      </c>
      <c r="D77" s="2" t="s">
        <v>160</v>
      </c>
      <c r="E77" s="1">
        <v>67</v>
      </c>
      <c r="F77" s="1">
        <v>1611.2</v>
      </c>
      <c r="G77" s="37">
        <v>55941.6</v>
      </c>
      <c r="H77" s="37">
        <v>5594.16</v>
      </c>
      <c r="I77" s="47">
        <v>38873</v>
      </c>
      <c r="J77" s="47">
        <v>39994</v>
      </c>
      <c r="K77" s="47">
        <v>39994</v>
      </c>
      <c r="L77" s="30">
        <v>475</v>
      </c>
      <c r="M77" s="30" t="s">
        <v>68</v>
      </c>
      <c r="N77" s="48">
        <v>1121</v>
      </c>
      <c r="O77" s="48"/>
      <c r="P77" s="48"/>
      <c r="Q77" s="48"/>
      <c r="R77" s="48"/>
    </row>
    <row r="78" spans="2:18" s="2" customFormat="1" ht="11.25">
      <c r="B78" s="66" t="s">
        <v>161</v>
      </c>
      <c r="C78" s="64" t="s">
        <v>51</v>
      </c>
      <c r="D78" s="2" t="s">
        <v>162</v>
      </c>
      <c r="E78" s="1">
        <v>129</v>
      </c>
      <c r="F78" s="1">
        <v>2262</v>
      </c>
      <c r="G78" s="37">
        <v>85914.65</v>
      </c>
      <c r="H78" s="37">
        <v>8591.47</v>
      </c>
      <c r="I78" s="47">
        <v>38975</v>
      </c>
      <c r="J78" s="47">
        <v>39994</v>
      </c>
      <c r="K78" s="47">
        <v>39994</v>
      </c>
      <c r="L78" s="30">
        <v>475</v>
      </c>
      <c r="M78" s="30" t="s">
        <v>65</v>
      </c>
      <c r="N78" s="48">
        <v>1019</v>
      </c>
      <c r="O78" s="48"/>
      <c r="P78" s="48"/>
      <c r="Q78" s="48"/>
      <c r="R78" s="48"/>
    </row>
    <row r="79" spans="2:18" s="2" customFormat="1" ht="11.25">
      <c r="B79" s="66" t="s">
        <v>163</v>
      </c>
      <c r="C79" s="64" t="s">
        <v>51</v>
      </c>
      <c r="D79" s="2" t="s">
        <v>164</v>
      </c>
      <c r="E79" s="1">
        <v>138</v>
      </c>
      <c r="F79" s="1">
        <v>1819</v>
      </c>
      <c r="G79" s="37">
        <v>54604.9</v>
      </c>
      <c r="H79" s="37">
        <v>19111.7</v>
      </c>
      <c r="I79" s="47">
        <v>39238</v>
      </c>
      <c r="J79" s="47">
        <v>40177</v>
      </c>
      <c r="K79" s="47">
        <v>40177</v>
      </c>
      <c r="L79" s="30">
        <v>658</v>
      </c>
      <c r="M79" s="30" t="s">
        <v>165</v>
      </c>
      <c r="N79" s="48">
        <v>939</v>
      </c>
      <c r="O79" s="48"/>
      <c r="P79" s="48"/>
      <c r="Q79" s="48"/>
      <c r="R79" s="48"/>
    </row>
    <row r="80" spans="2:18" s="2" customFormat="1" ht="11.25">
      <c r="B80" s="66" t="s">
        <v>166</v>
      </c>
      <c r="C80" s="64" t="s">
        <v>51</v>
      </c>
      <c r="D80" s="2" t="s">
        <v>167</v>
      </c>
      <c r="E80" s="1">
        <v>64</v>
      </c>
      <c r="F80" s="1">
        <v>1301</v>
      </c>
      <c r="G80" s="37">
        <v>47665.4</v>
      </c>
      <c r="H80" s="37">
        <v>4766.54</v>
      </c>
      <c r="I80" s="47">
        <v>38939</v>
      </c>
      <c r="J80" s="47">
        <v>40178</v>
      </c>
      <c r="K80" s="47">
        <v>40178</v>
      </c>
      <c r="L80" s="30">
        <v>659</v>
      </c>
      <c r="M80" s="30" t="s">
        <v>107</v>
      </c>
      <c r="N80" s="48">
        <v>1239</v>
      </c>
      <c r="O80" s="48"/>
      <c r="P80" s="48"/>
      <c r="Q80" s="48"/>
      <c r="R80" s="48"/>
    </row>
    <row r="81" spans="2:18" s="2" customFormat="1" ht="11.25">
      <c r="B81" s="66" t="s">
        <v>168</v>
      </c>
      <c r="C81" s="64" t="s">
        <v>51</v>
      </c>
      <c r="D81" s="2" t="s">
        <v>169</v>
      </c>
      <c r="E81" s="1">
        <v>74</v>
      </c>
      <c r="F81" s="1">
        <v>1541</v>
      </c>
      <c r="G81" s="37">
        <v>77527.71</v>
      </c>
      <c r="H81" s="37">
        <v>7752.77</v>
      </c>
      <c r="I81" s="47">
        <v>39016</v>
      </c>
      <c r="J81" s="47">
        <v>40178</v>
      </c>
      <c r="K81" s="47">
        <v>40178</v>
      </c>
      <c r="L81" s="30">
        <v>659</v>
      </c>
      <c r="M81" s="30" t="s">
        <v>68</v>
      </c>
      <c r="N81" s="48">
        <v>1162</v>
      </c>
      <c r="O81" s="48"/>
      <c r="P81" s="48"/>
      <c r="Q81" s="48"/>
      <c r="R81" s="48"/>
    </row>
    <row r="82" spans="2:18" s="2" customFormat="1" ht="11.25">
      <c r="B82" s="66" t="s">
        <v>170</v>
      </c>
      <c r="C82" s="64" t="s">
        <v>51</v>
      </c>
      <c r="D82" s="2" t="s">
        <v>171</v>
      </c>
      <c r="E82" s="1">
        <v>34</v>
      </c>
      <c r="F82" s="1">
        <v>259</v>
      </c>
      <c r="G82" s="37">
        <v>30938.97</v>
      </c>
      <c r="H82" s="37">
        <v>3093.9</v>
      </c>
      <c r="I82" s="47">
        <v>39038</v>
      </c>
      <c r="J82" s="47">
        <v>40178</v>
      </c>
      <c r="K82" s="47">
        <v>40178</v>
      </c>
      <c r="L82" s="30">
        <v>659</v>
      </c>
      <c r="M82" s="30" t="s">
        <v>84</v>
      </c>
      <c r="N82" s="48">
        <v>1140</v>
      </c>
      <c r="O82" s="48"/>
      <c r="P82" s="48"/>
      <c r="Q82" s="48"/>
      <c r="R82" s="48"/>
    </row>
    <row r="83" spans="2:18" s="2" customFormat="1" ht="11.25">
      <c r="B83" s="66" t="s">
        <v>172</v>
      </c>
      <c r="C83" s="64" t="s">
        <v>51</v>
      </c>
      <c r="D83" s="2" t="s">
        <v>173</v>
      </c>
      <c r="E83" s="1">
        <v>62</v>
      </c>
      <c r="F83" s="1">
        <v>878.2</v>
      </c>
      <c r="G83" s="37">
        <v>34616.65</v>
      </c>
      <c r="H83" s="37">
        <v>29424.15</v>
      </c>
      <c r="I83" s="47">
        <v>39244</v>
      </c>
      <c r="J83" s="47">
        <v>40178</v>
      </c>
      <c r="K83" s="47">
        <v>40178</v>
      </c>
      <c r="L83" s="30">
        <v>659</v>
      </c>
      <c r="M83" s="30" t="s">
        <v>165</v>
      </c>
      <c r="N83" s="48">
        <v>934</v>
      </c>
      <c r="O83" s="48"/>
      <c r="P83" s="48"/>
      <c r="Q83" s="48"/>
      <c r="R83" s="48"/>
    </row>
    <row r="84" spans="2:18" s="2" customFormat="1" ht="11.25">
      <c r="B84" s="66" t="s">
        <v>174</v>
      </c>
      <c r="C84" s="64" t="s">
        <v>51</v>
      </c>
      <c r="D84" s="2" t="s">
        <v>175</v>
      </c>
      <c r="E84" s="1">
        <v>85</v>
      </c>
      <c r="F84" s="1">
        <v>748</v>
      </c>
      <c r="G84" s="37">
        <v>19096.85</v>
      </c>
      <c r="H84" s="37">
        <v>1909.69</v>
      </c>
      <c r="I84" s="47">
        <v>39251</v>
      </c>
      <c r="J84" s="47">
        <v>40178</v>
      </c>
      <c r="K84" s="47">
        <v>40178</v>
      </c>
      <c r="L84" s="30">
        <v>659</v>
      </c>
      <c r="M84" s="30" t="s">
        <v>68</v>
      </c>
      <c r="N84" s="48">
        <v>927</v>
      </c>
      <c r="O84" s="48"/>
      <c r="P84" s="48"/>
      <c r="Q84" s="48"/>
      <c r="R84" s="48"/>
    </row>
    <row r="85" spans="2:18" s="2" customFormat="1" ht="11.25">
      <c r="B85" s="66" t="s">
        <v>176</v>
      </c>
      <c r="C85" s="64" t="s">
        <v>51</v>
      </c>
      <c r="D85" s="2" t="s">
        <v>177</v>
      </c>
      <c r="E85" s="1">
        <v>97</v>
      </c>
      <c r="F85" s="1">
        <v>1098.2</v>
      </c>
      <c r="G85" s="37">
        <v>45928.22</v>
      </c>
      <c r="H85" s="37">
        <v>4592.82</v>
      </c>
      <c r="I85" s="47">
        <v>39216</v>
      </c>
      <c r="J85" s="47">
        <v>40178</v>
      </c>
      <c r="K85" s="47">
        <v>40178</v>
      </c>
      <c r="L85" s="30">
        <v>659</v>
      </c>
      <c r="M85" s="30" t="s">
        <v>68</v>
      </c>
      <c r="N85" s="48">
        <v>962</v>
      </c>
      <c r="O85" s="48"/>
      <c r="P85" s="48"/>
      <c r="Q85" s="48"/>
      <c r="R85" s="48"/>
    </row>
    <row r="86" spans="2:18" s="2" customFormat="1" ht="11.25">
      <c r="B86" s="66" t="s">
        <v>178</v>
      </c>
      <c r="C86" s="64" t="s">
        <v>51</v>
      </c>
      <c r="D86" s="2" t="s">
        <v>179</v>
      </c>
      <c r="E86" s="1">
        <v>65</v>
      </c>
      <c r="F86" s="1">
        <v>823</v>
      </c>
      <c r="G86" s="37">
        <v>22971.85</v>
      </c>
      <c r="H86" s="37">
        <v>2297.19</v>
      </c>
      <c r="I86" s="47">
        <v>39205</v>
      </c>
      <c r="J86" s="47">
        <v>40178</v>
      </c>
      <c r="K86" s="47">
        <v>40178</v>
      </c>
      <c r="L86" s="30">
        <v>659</v>
      </c>
      <c r="M86" s="30" t="s">
        <v>180</v>
      </c>
      <c r="N86" s="48">
        <v>973</v>
      </c>
      <c r="O86" s="48"/>
      <c r="P86" s="48"/>
      <c r="Q86" s="48"/>
      <c r="R86" s="48"/>
    </row>
    <row r="87" spans="2:18" s="2" customFormat="1" ht="11.25">
      <c r="B87" s="66" t="s">
        <v>181</v>
      </c>
      <c r="C87" s="64" t="s">
        <v>51</v>
      </c>
      <c r="D87" s="2" t="s">
        <v>182</v>
      </c>
      <c r="E87" s="1">
        <v>60</v>
      </c>
      <c r="F87" s="1">
        <v>542.6</v>
      </c>
      <c r="G87" s="37">
        <v>16179.8</v>
      </c>
      <c r="H87" s="37">
        <v>1617.98</v>
      </c>
      <c r="I87" s="47">
        <v>39209</v>
      </c>
      <c r="J87" s="47">
        <v>40178</v>
      </c>
      <c r="K87" s="47">
        <v>40178</v>
      </c>
      <c r="L87" s="30">
        <v>659</v>
      </c>
      <c r="M87" s="30" t="s">
        <v>116</v>
      </c>
      <c r="N87" s="48">
        <v>969</v>
      </c>
      <c r="O87" s="48"/>
      <c r="P87" s="48"/>
      <c r="Q87" s="48"/>
      <c r="R87" s="48"/>
    </row>
    <row r="88" spans="2:18" s="2" customFormat="1" ht="11.25">
      <c r="B88" s="66" t="s">
        <v>183</v>
      </c>
      <c r="C88" s="64" t="s">
        <v>51</v>
      </c>
      <c r="D88" s="2" t="s">
        <v>184</v>
      </c>
      <c r="E88" s="1">
        <v>81</v>
      </c>
      <c r="F88" s="1">
        <v>610.6</v>
      </c>
      <c r="G88" s="37">
        <v>16193.17</v>
      </c>
      <c r="H88" s="37">
        <v>1619.32</v>
      </c>
      <c r="I88" s="47">
        <v>38874</v>
      </c>
      <c r="J88" s="47">
        <v>40178</v>
      </c>
      <c r="K88" s="47">
        <v>40178</v>
      </c>
      <c r="L88" s="30">
        <v>659</v>
      </c>
      <c r="M88" s="30" t="s">
        <v>68</v>
      </c>
      <c r="N88" s="48">
        <v>1304</v>
      </c>
      <c r="O88" s="48"/>
      <c r="P88" s="48"/>
      <c r="Q88" s="48"/>
      <c r="R88" s="48"/>
    </row>
    <row r="89" spans="2:18" s="2" customFormat="1" ht="11.25">
      <c r="B89" s="66" t="s">
        <v>185</v>
      </c>
      <c r="C89" s="64" t="s">
        <v>51</v>
      </c>
      <c r="D89" s="2" t="s">
        <v>186</v>
      </c>
      <c r="E89" s="1">
        <v>207</v>
      </c>
      <c r="F89" s="1">
        <v>2822</v>
      </c>
      <c r="G89" s="37">
        <v>66490</v>
      </c>
      <c r="H89" s="37">
        <v>34574.81</v>
      </c>
      <c r="I89" s="47">
        <v>39205</v>
      </c>
      <c r="J89" s="47">
        <v>40178</v>
      </c>
      <c r="K89" s="47">
        <v>40178</v>
      </c>
      <c r="L89" s="30">
        <v>659</v>
      </c>
      <c r="M89" s="30" t="s">
        <v>53</v>
      </c>
      <c r="N89" s="48">
        <v>973</v>
      </c>
      <c r="O89" s="48"/>
      <c r="P89" s="48"/>
      <c r="Q89" s="48"/>
      <c r="R89" s="48"/>
    </row>
    <row r="90" spans="2:18" s="2" customFormat="1" ht="11.25">
      <c r="B90" s="66" t="s">
        <v>187</v>
      </c>
      <c r="C90" s="64" t="s">
        <v>51</v>
      </c>
      <c r="D90" s="2" t="s">
        <v>188</v>
      </c>
      <c r="E90" s="1">
        <v>160</v>
      </c>
      <c r="F90" s="1">
        <v>3491</v>
      </c>
      <c r="G90" s="37">
        <v>187632.06</v>
      </c>
      <c r="H90" s="37">
        <v>73534.54</v>
      </c>
      <c r="I90" s="47">
        <v>39030</v>
      </c>
      <c r="J90" s="47">
        <v>40178</v>
      </c>
      <c r="K90" s="47">
        <v>40178</v>
      </c>
      <c r="L90" s="30">
        <v>659</v>
      </c>
      <c r="M90" s="30" t="s">
        <v>65</v>
      </c>
      <c r="N90" s="48">
        <v>1148</v>
      </c>
      <c r="O90" s="48"/>
      <c r="P90" s="48"/>
      <c r="Q90" s="48"/>
      <c r="R90" s="48"/>
    </row>
    <row r="91" spans="2:18" s="2" customFormat="1" ht="11.25">
      <c r="B91" s="66" t="s">
        <v>189</v>
      </c>
      <c r="C91" s="64" t="s">
        <v>51</v>
      </c>
      <c r="D91" s="2" t="s">
        <v>190</v>
      </c>
      <c r="E91" s="1">
        <v>31</v>
      </c>
      <c r="F91" s="1">
        <v>217</v>
      </c>
      <c r="G91" s="37">
        <v>5698.42</v>
      </c>
      <c r="H91" s="37">
        <v>569.84</v>
      </c>
      <c r="I91" s="47">
        <v>39226</v>
      </c>
      <c r="J91" s="47">
        <v>40178</v>
      </c>
      <c r="K91" s="47">
        <v>40178</v>
      </c>
      <c r="L91" s="30">
        <v>659</v>
      </c>
      <c r="M91" s="30" t="s">
        <v>191</v>
      </c>
      <c r="N91" s="48">
        <v>952</v>
      </c>
      <c r="O91" s="48"/>
      <c r="P91" s="48"/>
      <c r="Q91" s="48"/>
      <c r="R91" s="48"/>
    </row>
    <row r="92" spans="2:18" s="2" customFormat="1" ht="11.25">
      <c r="B92" s="66" t="s">
        <v>192</v>
      </c>
      <c r="C92" s="64" t="s">
        <v>51</v>
      </c>
      <c r="D92" s="2" t="s">
        <v>193</v>
      </c>
      <c r="E92" s="1">
        <v>101</v>
      </c>
      <c r="F92" s="1">
        <v>989.8</v>
      </c>
      <c r="G92" s="37">
        <v>32163.8</v>
      </c>
      <c r="H92" s="37">
        <v>32163.8</v>
      </c>
      <c r="I92" s="47">
        <v>39219</v>
      </c>
      <c r="J92" s="47">
        <v>40178</v>
      </c>
      <c r="K92" s="47">
        <v>40178</v>
      </c>
      <c r="L92" s="30">
        <v>659</v>
      </c>
      <c r="M92" s="30" t="s">
        <v>194</v>
      </c>
      <c r="N92" s="48">
        <v>959</v>
      </c>
      <c r="O92" s="48"/>
      <c r="P92" s="48"/>
      <c r="Q92" s="48"/>
      <c r="R92" s="48"/>
    </row>
    <row r="93" spans="2:18" s="2" customFormat="1" ht="11.25">
      <c r="B93" s="66" t="s">
        <v>195</v>
      </c>
      <c r="C93" s="64" t="s">
        <v>51</v>
      </c>
      <c r="D93" s="2" t="s">
        <v>196</v>
      </c>
      <c r="E93" s="1">
        <v>304</v>
      </c>
      <c r="F93" s="1">
        <v>5706</v>
      </c>
      <c r="G93" s="37">
        <v>285522.83</v>
      </c>
      <c r="H93" s="37">
        <v>28552.28</v>
      </c>
      <c r="I93" s="47">
        <v>39030</v>
      </c>
      <c r="J93" s="47">
        <v>40178</v>
      </c>
      <c r="K93" s="47">
        <v>40178</v>
      </c>
      <c r="L93" s="30">
        <v>659</v>
      </c>
      <c r="M93" s="30" t="s">
        <v>65</v>
      </c>
      <c r="N93" s="48">
        <v>1148</v>
      </c>
      <c r="O93" s="48"/>
      <c r="P93" s="48"/>
      <c r="Q93" s="48"/>
      <c r="R93" s="48"/>
    </row>
    <row r="94" spans="2:18" s="2" customFormat="1" ht="11.25">
      <c r="B94" s="66" t="s">
        <v>197</v>
      </c>
      <c r="C94" s="64" t="s">
        <v>51</v>
      </c>
      <c r="D94" s="2" t="s">
        <v>198</v>
      </c>
      <c r="E94" s="1">
        <v>8</v>
      </c>
      <c r="F94" s="1">
        <v>119</v>
      </c>
      <c r="G94" s="37">
        <v>2733.36</v>
      </c>
      <c r="H94" s="37">
        <v>273.34</v>
      </c>
      <c r="I94" s="47">
        <v>39244</v>
      </c>
      <c r="J94" s="47">
        <v>40178</v>
      </c>
      <c r="K94" s="47">
        <v>40178</v>
      </c>
      <c r="L94" s="30">
        <v>659</v>
      </c>
      <c r="M94" s="30" t="s">
        <v>165</v>
      </c>
      <c r="N94" s="48">
        <v>934</v>
      </c>
      <c r="O94" s="48"/>
      <c r="P94" s="48"/>
      <c r="Q94" s="48"/>
      <c r="R94" s="48"/>
    </row>
    <row r="95" spans="2:18" s="2" customFormat="1" ht="11.25">
      <c r="B95" s="66" t="s">
        <v>199</v>
      </c>
      <c r="C95" s="64" t="s">
        <v>51</v>
      </c>
      <c r="D95" s="2" t="s">
        <v>200</v>
      </c>
      <c r="E95" s="1">
        <v>76</v>
      </c>
      <c r="F95" s="1">
        <v>1210</v>
      </c>
      <c r="G95" s="37">
        <v>43564.62</v>
      </c>
      <c r="H95" s="37">
        <v>30059.59</v>
      </c>
      <c r="I95" s="47">
        <v>39258</v>
      </c>
      <c r="J95" s="47">
        <v>40178</v>
      </c>
      <c r="K95" s="47">
        <v>40178</v>
      </c>
      <c r="L95" s="30">
        <v>659</v>
      </c>
      <c r="M95" s="30" t="s">
        <v>68</v>
      </c>
      <c r="N95" s="48">
        <v>920</v>
      </c>
      <c r="O95" s="48"/>
      <c r="P95" s="48"/>
      <c r="Q95" s="48"/>
      <c r="R95" s="48"/>
    </row>
    <row r="96" spans="2:18" s="2" customFormat="1" ht="11.25">
      <c r="B96" s="66" t="s">
        <v>201</v>
      </c>
      <c r="C96" s="64" t="s">
        <v>51</v>
      </c>
      <c r="D96" s="2" t="s">
        <v>202</v>
      </c>
      <c r="E96" s="1">
        <v>14</v>
      </c>
      <c r="F96" s="1">
        <v>139</v>
      </c>
      <c r="G96" s="37">
        <v>7112.36</v>
      </c>
      <c r="H96" s="37">
        <v>7112.36</v>
      </c>
      <c r="I96" s="47">
        <v>39251</v>
      </c>
      <c r="J96" s="47">
        <v>40178</v>
      </c>
      <c r="K96" s="47">
        <v>40178</v>
      </c>
      <c r="L96" s="30">
        <v>659</v>
      </c>
      <c r="M96" s="30" t="s">
        <v>203</v>
      </c>
      <c r="N96" s="48">
        <v>927</v>
      </c>
      <c r="O96" s="48"/>
      <c r="P96" s="48"/>
      <c r="Q96" s="48"/>
      <c r="R96" s="48"/>
    </row>
    <row r="97" spans="2:18" s="2" customFormat="1" ht="11.25">
      <c r="B97" s="66" t="s">
        <v>204</v>
      </c>
      <c r="C97" s="64" t="s">
        <v>51</v>
      </c>
      <c r="D97" s="2" t="s">
        <v>205</v>
      </c>
      <c r="E97" s="1">
        <v>151</v>
      </c>
      <c r="F97" s="1">
        <v>2529</v>
      </c>
      <c r="G97" s="37">
        <v>68115.51</v>
      </c>
      <c r="H97" s="37">
        <v>68115.51</v>
      </c>
      <c r="I97" s="47">
        <v>39258</v>
      </c>
      <c r="J97" s="47">
        <v>40178</v>
      </c>
      <c r="K97" s="47">
        <v>40178</v>
      </c>
      <c r="L97" s="30">
        <v>659</v>
      </c>
      <c r="M97" s="30" t="s">
        <v>68</v>
      </c>
      <c r="N97" s="48">
        <v>920</v>
      </c>
      <c r="O97" s="48"/>
      <c r="P97" s="48"/>
      <c r="Q97" s="48"/>
      <c r="R97" s="48"/>
    </row>
    <row r="98" spans="2:18" s="2" customFormat="1" ht="11.25">
      <c r="B98" s="66" t="s">
        <v>206</v>
      </c>
      <c r="C98" s="64" t="s">
        <v>51</v>
      </c>
      <c r="D98" s="2" t="s">
        <v>207</v>
      </c>
      <c r="E98" s="1">
        <v>77</v>
      </c>
      <c r="F98" s="1">
        <v>712.6</v>
      </c>
      <c r="G98" s="37">
        <v>82508.04</v>
      </c>
      <c r="H98" s="37">
        <v>8250.8</v>
      </c>
      <c r="I98" s="47">
        <v>39059</v>
      </c>
      <c r="J98" s="47">
        <v>40178</v>
      </c>
      <c r="K98" s="47">
        <v>40178</v>
      </c>
      <c r="L98" s="30">
        <v>659</v>
      </c>
      <c r="M98" s="30" t="s">
        <v>84</v>
      </c>
      <c r="N98" s="48">
        <v>1119</v>
      </c>
      <c r="O98" s="48"/>
      <c r="P98" s="48"/>
      <c r="Q98" s="48"/>
      <c r="R98" s="48"/>
    </row>
    <row r="99" spans="2:18" s="2" customFormat="1" ht="11.25">
      <c r="B99" s="66" t="s">
        <v>208</v>
      </c>
      <c r="C99" s="64" t="s">
        <v>51</v>
      </c>
      <c r="D99" s="2" t="s">
        <v>209</v>
      </c>
      <c r="E99" s="1">
        <v>236</v>
      </c>
      <c r="F99" s="1">
        <v>2711</v>
      </c>
      <c r="G99" s="37">
        <v>69360.26</v>
      </c>
      <c r="H99" s="37">
        <v>69360.26</v>
      </c>
      <c r="I99" s="47">
        <v>39258</v>
      </c>
      <c r="J99" s="47">
        <v>40178</v>
      </c>
      <c r="K99" s="47">
        <v>40178</v>
      </c>
      <c r="L99" s="30">
        <v>659</v>
      </c>
      <c r="M99" s="30" t="s">
        <v>68</v>
      </c>
      <c r="N99" s="48">
        <v>920</v>
      </c>
      <c r="O99" s="48"/>
      <c r="P99" s="48"/>
      <c r="Q99" s="48"/>
      <c r="R99" s="48"/>
    </row>
    <row r="100" spans="2:18" s="2" customFormat="1" ht="11.25">
      <c r="B100" s="66" t="s">
        <v>210</v>
      </c>
      <c r="C100" s="64" t="s">
        <v>51</v>
      </c>
      <c r="D100" s="2" t="s">
        <v>211</v>
      </c>
      <c r="E100" s="1">
        <v>57</v>
      </c>
      <c r="F100" s="1">
        <v>652.4</v>
      </c>
      <c r="G100" s="37">
        <v>45301.8</v>
      </c>
      <c r="H100" s="37">
        <v>4530.18</v>
      </c>
      <c r="I100" s="47">
        <v>39059</v>
      </c>
      <c r="J100" s="47">
        <v>39082</v>
      </c>
      <c r="K100" s="47">
        <v>40178</v>
      </c>
      <c r="L100" s="30">
        <v>659</v>
      </c>
      <c r="M100" s="30" t="s">
        <v>84</v>
      </c>
      <c r="N100" s="48">
        <v>1119</v>
      </c>
      <c r="O100" s="48"/>
      <c r="P100" s="48"/>
      <c r="Q100" s="48"/>
      <c r="R100" s="48"/>
    </row>
    <row r="101" spans="2:18" s="2" customFormat="1" ht="11.25">
      <c r="B101" s="66" t="s">
        <v>212</v>
      </c>
      <c r="C101" s="64" t="s">
        <v>51</v>
      </c>
      <c r="D101" s="2" t="s">
        <v>213</v>
      </c>
      <c r="E101" s="1">
        <v>124</v>
      </c>
      <c r="F101" s="1">
        <v>2064.2</v>
      </c>
      <c r="G101" s="37">
        <v>77577.1</v>
      </c>
      <c r="H101" s="37">
        <v>7757.71</v>
      </c>
      <c r="I101" s="47">
        <v>39105</v>
      </c>
      <c r="J101" s="47">
        <v>40178</v>
      </c>
      <c r="K101" s="47">
        <v>40178</v>
      </c>
      <c r="L101" s="30">
        <v>659</v>
      </c>
      <c r="M101" s="30" t="s">
        <v>214</v>
      </c>
      <c r="N101" s="48">
        <v>1073</v>
      </c>
      <c r="O101" s="48"/>
      <c r="P101" s="48"/>
      <c r="Q101" s="48"/>
      <c r="R101" s="48"/>
    </row>
    <row r="102" spans="2:18" s="2" customFormat="1" ht="11.25">
      <c r="B102" s="66" t="s">
        <v>215</v>
      </c>
      <c r="C102" s="64" t="s">
        <v>51</v>
      </c>
      <c r="D102" s="2" t="s">
        <v>216</v>
      </c>
      <c r="E102" s="1">
        <v>35</v>
      </c>
      <c r="F102" s="1">
        <v>214.4</v>
      </c>
      <c r="G102" s="37">
        <v>26249.41</v>
      </c>
      <c r="H102" s="37">
        <v>2624.94</v>
      </c>
      <c r="I102" s="47">
        <v>39071</v>
      </c>
      <c r="J102" s="47">
        <v>40178</v>
      </c>
      <c r="K102" s="47">
        <v>40178</v>
      </c>
      <c r="L102" s="30">
        <v>659</v>
      </c>
      <c r="M102" s="30" t="s">
        <v>84</v>
      </c>
      <c r="N102" s="48">
        <v>1107</v>
      </c>
      <c r="O102" s="48"/>
      <c r="P102" s="48"/>
      <c r="Q102" s="48"/>
      <c r="R102" s="48"/>
    </row>
    <row r="103" spans="2:18" s="2" customFormat="1" ht="11.25">
      <c r="B103" s="66" t="s">
        <v>217</v>
      </c>
      <c r="C103" s="64" t="s">
        <v>51</v>
      </c>
      <c r="D103" s="2" t="s">
        <v>218</v>
      </c>
      <c r="E103" s="1">
        <v>38</v>
      </c>
      <c r="F103" s="1">
        <v>693.3</v>
      </c>
      <c r="G103" s="37">
        <v>28006.26</v>
      </c>
      <c r="H103" s="37">
        <v>28006.26</v>
      </c>
      <c r="I103" s="47">
        <v>39030</v>
      </c>
      <c r="J103" s="47">
        <v>40178</v>
      </c>
      <c r="K103" s="47">
        <v>40178</v>
      </c>
      <c r="L103" s="30">
        <v>659</v>
      </c>
      <c r="M103" s="30" t="s">
        <v>68</v>
      </c>
      <c r="N103" s="48">
        <v>1148</v>
      </c>
      <c r="O103" s="48"/>
      <c r="P103" s="48"/>
      <c r="Q103" s="48"/>
      <c r="R103" s="48"/>
    </row>
    <row r="104" spans="2:18" s="2" customFormat="1" ht="11.25">
      <c r="B104" s="66" t="s">
        <v>219</v>
      </c>
      <c r="C104" s="64" t="s">
        <v>51</v>
      </c>
      <c r="D104" s="2" t="s">
        <v>220</v>
      </c>
      <c r="E104" s="1">
        <v>121</v>
      </c>
      <c r="F104" s="1">
        <v>2642</v>
      </c>
      <c r="G104" s="37">
        <v>112216.93</v>
      </c>
      <c r="H104" s="37">
        <v>76307.51</v>
      </c>
      <c r="I104" s="47">
        <v>39030</v>
      </c>
      <c r="J104" s="47">
        <v>40178</v>
      </c>
      <c r="K104" s="47">
        <v>40178</v>
      </c>
      <c r="L104" s="30">
        <v>659</v>
      </c>
      <c r="M104" s="30" t="s">
        <v>68</v>
      </c>
      <c r="N104" s="48">
        <v>1148</v>
      </c>
      <c r="O104" s="48"/>
      <c r="P104" s="48"/>
      <c r="Q104" s="48"/>
      <c r="R104" s="48"/>
    </row>
    <row r="105" spans="2:18" s="2" customFormat="1" ht="11.25">
      <c r="B105" s="66" t="s">
        <v>221</v>
      </c>
      <c r="C105" s="64" t="s">
        <v>51</v>
      </c>
      <c r="D105" s="2" t="s">
        <v>222</v>
      </c>
      <c r="E105" s="1">
        <v>65</v>
      </c>
      <c r="F105" s="1">
        <v>775.4</v>
      </c>
      <c r="G105" s="37">
        <v>22161.4</v>
      </c>
      <c r="H105" s="37">
        <v>2216.14</v>
      </c>
      <c r="I105" s="47">
        <v>39231</v>
      </c>
      <c r="J105" s="47">
        <v>40178</v>
      </c>
      <c r="K105" s="47">
        <v>40178</v>
      </c>
      <c r="L105" s="30">
        <v>659</v>
      </c>
      <c r="M105" s="30" t="s">
        <v>223</v>
      </c>
      <c r="N105" s="48">
        <v>947</v>
      </c>
      <c r="O105" s="48"/>
      <c r="P105" s="48"/>
      <c r="Q105" s="48"/>
      <c r="R105" s="48"/>
    </row>
    <row r="106" spans="2:18" s="2" customFormat="1" ht="11.25">
      <c r="B106" s="66" t="s">
        <v>224</v>
      </c>
      <c r="C106" s="64" t="s">
        <v>51</v>
      </c>
      <c r="D106" s="2" t="s">
        <v>225</v>
      </c>
      <c r="E106" s="1">
        <v>215</v>
      </c>
      <c r="F106" s="1">
        <v>2229</v>
      </c>
      <c r="G106" s="37">
        <v>57254.46</v>
      </c>
      <c r="H106" s="37">
        <v>57254.46</v>
      </c>
      <c r="I106" s="47">
        <v>39258</v>
      </c>
      <c r="J106" s="47">
        <v>40178</v>
      </c>
      <c r="K106" s="47">
        <v>40178</v>
      </c>
      <c r="L106" s="30">
        <v>659</v>
      </c>
      <c r="M106" s="30" t="s">
        <v>68</v>
      </c>
      <c r="N106" s="48">
        <v>920</v>
      </c>
      <c r="O106" s="48"/>
      <c r="P106" s="48"/>
      <c r="Q106" s="48"/>
      <c r="R106" s="48"/>
    </row>
    <row r="107" spans="2:18" s="2" customFormat="1" ht="11.25">
      <c r="B107" s="66" t="s">
        <v>226</v>
      </c>
      <c r="C107" s="64" t="s">
        <v>51</v>
      </c>
      <c r="D107" s="2" t="s">
        <v>227</v>
      </c>
      <c r="E107" s="1">
        <v>29</v>
      </c>
      <c r="F107" s="1">
        <v>390</v>
      </c>
      <c r="G107" s="37">
        <v>8125.35</v>
      </c>
      <c r="H107" s="37">
        <v>821.54</v>
      </c>
      <c r="I107" s="47">
        <v>39036</v>
      </c>
      <c r="J107" s="47">
        <v>40238</v>
      </c>
      <c r="K107" s="47">
        <v>40238</v>
      </c>
      <c r="L107" s="30">
        <v>719</v>
      </c>
      <c r="M107" s="30" t="s">
        <v>228</v>
      </c>
      <c r="N107" s="48">
        <v>1202</v>
      </c>
      <c r="O107" s="48"/>
      <c r="P107" s="48"/>
      <c r="Q107" s="48"/>
      <c r="R107" s="48"/>
    </row>
    <row r="108" spans="2:18" s="2" customFormat="1" ht="11.25">
      <c r="B108" s="66" t="s">
        <v>229</v>
      </c>
      <c r="C108" s="64" t="s">
        <v>51</v>
      </c>
      <c r="D108" s="2" t="s">
        <v>230</v>
      </c>
      <c r="E108" s="1">
        <v>220</v>
      </c>
      <c r="F108" s="1">
        <v>3383.6</v>
      </c>
      <c r="G108" s="37">
        <v>92703.08</v>
      </c>
      <c r="H108" s="37">
        <v>9270.31</v>
      </c>
      <c r="I108" s="47">
        <v>39002</v>
      </c>
      <c r="J108" s="47">
        <v>40238</v>
      </c>
      <c r="K108" s="47">
        <v>40238</v>
      </c>
      <c r="L108" s="30">
        <v>719</v>
      </c>
      <c r="M108" s="30" t="s">
        <v>68</v>
      </c>
      <c r="N108" s="48">
        <v>1236</v>
      </c>
      <c r="O108" s="48"/>
      <c r="P108" s="48"/>
      <c r="Q108" s="48"/>
      <c r="R108" s="48"/>
    </row>
    <row r="109" spans="2:18" s="2" customFormat="1" ht="11.25">
      <c r="B109" s="66" t="s">
        <v>231</v>
      </c>
      <c r="C109" s="64" t="s">
        <v>51</v>
      </c>
      <c r="D109" s="2" t="s">
        <v>232</v>
      </c>
      <c r="E109" s="1">
        <v>243</v>
      </c>
      <c r="F109" s="1">
        <v>3027.6</v>
      </c>
      <c r="G109" s="37">
        <v>101915</v>
      </c>
      <c r="H109" s="37">
        <v>35670.25</v>
      </c>
      <c r="I109" s="47">
        <v>39036</v>
      </c>
      <c r="J109" s="47">
        <v>40238</v>
      </c>
      <c r="K109" s="47">
        <v>40238</v>
      </c>
      <c r="L109" s="30">
        <v>719</v>
      </c>
      <c r="M109" s="30" t="s">
        <v>228</v>
      </c>
      <c r="N109" s="48">
        <v>1202</v>
      </c>
      <c r="O109" s="48"/>
      <c r="P109" s="48"/>
      <c r="Q109" s="48"/>
      <c r="R109" s="48"/>
    </row>
    <row r="110" spans="2:18" s="2" customFormat="1" ht="11.25">
      <c r="B110" s="66" t="s">
        <v>233</v>
      </c>
      <c r="C110" s="64" t="s">
        <v>51</v>
      </c>
      <c r="D110" s="2" t="s">
        <v>234</v>
      </c>
      <c r="E110" s="1">
        <v>64</v>
      </c>
      <c r="F110" s="1">
        <v>1705.4</v>
      </c>
      <c r="G110" s="37">
        <v>42962.92</v>
      </c>
      <c r="H110" s="37">
        <v>4296.29</v>
      </c>
      <c r="I110" s="47">
        <v>39057</v>
      </c>
      <c r="J110" s="47">
        <v>40283</v>
      </c>
      <c r="K110" s="47">
        <v>40283</v>
      </c>
      <c r="L110" s="30">
        <v>764</v>
      </c>
      <c r="M110" s="30" t="s">
        <v>65</v>
      </c>
      <c r="N110" s="48">
        <v>1226</v>
      </c>
      <c r="O110" s="48"/>
      <c r="P110" s="48"/>
      <c r="Q110" s="48"/>
      <c r="R110" s="48"/>
    </row>
    <row r="111" spans="2:18" s="2" customFormat="1" ht="11.25">
      <c r="B111" s="66" t="s">
        <v>235</v>
      </c>
      <c r="C111" s="64" t="s">
        <v>51</v>
      </c>
      <c r="D111" s="2" t="s">
        <v>236</v>
      </c>
      <c r="E111" s="1">
        <v>112</v>
      </c>
      <c r="F111" s="1">
        <v>1279.6</v>
      </c>
      <c r="G111" s="37">
        <v>21537.9</v>
      </c>
      <c r="H111" s="37">
        <v>2153.79</v>
      </c>
      <c r="I111" s="47">
        <v>39261</v>
      </c>
      <c r="J111" s="47">
        <v>40359</v>
      </c>
      <c r="K111" s="47">
        <v>40359</v>
      </c>
      <c r="L111" s="30">
        <v>840</v>
      </c>
      <c r="M111" s="30" t="s">
        <v>146</v>
      </c>
      <c r="N111" s="48">
        <v>1098</v>
      </c>
      <c r="O111" s="48"/>
      <c r="P111" s="48"/>
      <c r="Q111" s="48"/>
      <c r="R111" s="48"/>
    </row>
    <row r="112" spans="2:18" s="2" customFormat="1" ht="11.25">
      <c r="B112" s="66" t="s">
        <v>237</v>
      </c>
      <c r="C112" s="64" t="s">
        <v>51</v>
      </c>
      <c r="D112" s="2" t="s">
        <v>238</v>
      </c>
      <c r="E112" s="1">
        <v>83</v>
      </c>
      <c r="F112" s="1">
        <v>1723.4</v>
      </c>
      <c r="G112" s="37">
        <v>28971.95</v>
      </c>
      <c r="H112" s="37">
        <v>2897.2</v>
      </c>
      <c r="I112" s="47">
        <v>39402</v>
      </c>
      <c r="J112" s="47">
        <v>40359</v>
      </c>
      <c r="K112" s="47">
        <v>40359</v>
      </c>
      <c r="L112" s="30">
        <v>840</v>
      </c>
      <c r="M112" s="30" t="s">
        <v>65</v>
      </c>
      <c r="N112" s="48">
        <v>957</v>
      </c>
      <c r="O112" s="48"/>
      <c r="P112" s="48"/>
      <c r="Q112" s="48"/>
      <c r="R112" s="48"/>
    </row>
    <row r="113" spans="2:18" s="2" customFormat="1" ht="11.25">
      <c r="B113" s="66" t="s">
        <v>239</v>
      </c>
      <c r="C113" s="64" t="s">
        <v>51</v>
      </c>
      <c r="D113" s="2" t="s">
        <v>240</v>
      </c>
      <c r="E113" s="1">
        <v>65</v>
      </c>
      <c r="F113" s="1">
        <v>981</v>
      </c>
      <c r="G113" s="37">
        <v>24513.9</v>
      </c>
      <c r="H113" s="37">
        <v>2451.39</v>
      </c>
      <c r="I113" s="47">
        <v>39377</v>
      </c>
      <c r="J113" s="47">
        <v>40543</v>
      </c>
      <c r="K113" s="47">
        <v>40543</v>
      </c>
      <c r="L113" s="30">
        <v>1024</v>
      </c>
      <c r="M113" s="30" t="s">
        <v>91</v>
      </c>
      <c r="N113" s="48">
        <v>1166</v>
      </c>
      <c r="O113" s="48"/>
      <c r="P113" s="48"/>
      <c r="Q113" s="48"/>
      <c r="R113" s="48"/>
    </row>
    <row r="114" spans="2:18" s="2" customFormat="1" ht="11.25">
      <c r="B114" s="66" t="s">
        <v>241</v>
      </c>
      <c r="C114" s="64" t="s">
        <v>51</v>
      </c>
      <c r="D114" s="2" t="s">
        <v>242</v>
      </c>
      <c r="E114" s="1">
        <v>40</v>
      </c>
      <c r="F114" s="1">
        <v>330</v>
      </c>
      <c r="G114" s="37">
        <v>3391.6</v>
      </c>
      <c r="H114" s="37">
        <v>339.16</v>
      </c>
      <c r="I114" s="47">
        <v>39393</v>
      </c>
      <c r="J114" s="47">
        <v>40543</v>
      </c>
      <c r="K114" s="47">
        <v>40543</v>
      </c>
      <c r="L114" s="30">
        <v>1024</v>
      </c>
      <c r="M114" s="30" t="s">
        <v>68</v>
      </c>
      <c r="N114" s="48">
        <v>1150</v>
      </c>
      <c r="O114" s="48"/>
      <c r="P114" s="48"/>
      <c r="Q114" s="48"/>
      <c r="R114" s="48"/>
    </row>
    <row r="115" spans="2:18" s="2" customFormat="1" ht="11.25">
      <c r="B115" s="66" t="s">
        <v>243</v>
      </c>
      <c r="C115" s="64" t="s">
        <v>51</v>
      </c>
      <c r="D115" s="2" t="s">
        <v>244</v>
      </c>
      <c r="E115" s="1">
        <v>40</v>
      </c>
      <c r="F115" s="1">
        <v>645.8</v>
      </c>
      <c r="G115" s="37">
        <v>22010.22</v>
      </c>
      <c r="H115" s="37">
        <v>2201.02</v>
      </c>
      <c r="I115" s="47">
        <v>39306</v>
      </c>
      <c r="J115" s="47">
        <v>40543</v>
      </c>
      <c r="K115" s="47">
        <v>40543</v>
      </c>
      <c r="L115" s="30">
        <v>1024</v>
      </c>
      <c r="M115" s="30" t="s">
        <v>56</v>
      </c>
      <c r="N115" s="48">
        <v>1237</v>
      </c>
      <c r="O115" s="48"/>
      <c r="P115" s="48"/>
      <c r="Q115" s="48"/>
      <c r="R115" s="48"/>
    </row>
    <row r="116" spans="2:18" s="2" customFormat="1" ht="11.25">
      <c r="B116" s="66" t="s">
        <v>245</v>
      </c>
      <c r="C116" s="64" t="s">
        <v>51</v>
      </c>
      <c r="D116" s="2" t="s">
        <v>246</v>
      </c>
      <c r="E116" s="1">
        <v>81</v>
      </c>
      <c r="F116" s="1">
        <v>913.4</v>
      </c>
      <c r="G116" s="37">
        <v>32638.14</v>
      </c>
      <c r="H116" s="37">
        <v>3263.81</v>
      </c>
      <c r="I116" s="47">
        <v>39373</v>
      </c>
      <c r="J116" s="47">
        <v>40543</v>
      </c>
      <c r="K116" s="47">
        <v>40543</v>
      </c>
      <c r="L116" s="30">
        <v>1024</v>
      </c>
      <c r="M116" s="30" t="s">
        <v>68</v>
      </c>
      <c r="N116" s="48">
        <v>1170</v>
      </c>
      <c r="O116" s="48"/>
      <c r="P116" s="48"/>
      <c r="Q116" s="48"/>
      <c r="R116" s="48"/>
    </row>
    <row r="117" spans="2:18" s="2" customFormat="1" ht="11.25">
      <c r="B117" s="66" t="s">
        <v>247</v>
      </c>
      <c r="C117" s="64" t="s">
        <v>51</v>
      </c>
      <c r="D117" s="2" t="s">
        <v>248</v>
      </c>
      <c r="E117" s="1">
        <v>94</v>
      </c>
      <c r="F117" s="1">
        <v>1570</v>
      </c>
      <c r="G117" s="37">
        <v>41104.8</v>
      </c>
      <c r="H117" s="37">
        <v>41104.8</v>
      </c>
      <c r="I117" s="47">
        <v>39306</v>
      </c>
      <c r="J117" s="47">
        <v>40543</v>
      </c>
      <c r="K117" s="47">
        <v>40543</v>
      </c>
      <c r="L117" s="30">
        <v>1024</v>
      </c>
      <c r="M117" s="30" t="s">
        <v>223</v>
      </c>
      <c r="N117" s="48">
        <v>1237</v>
      </c>
      <c r="O117" s="48"/>
      <c r="P117" s="48"/>
      <c r="Q117" s="48"/>
      <c r="R117" s="48"/>
    </row>
    <row r="118" spans="2:18" s="2" customFormat="1" ht="11.25">
      <c r="B118" s="66" t="s">
        <v>249</v>
      </c>
      <c r="C118" s="64" t="s">
        <v>51</v>
      </c>
      <c r="D118" s="2" t="s">
        <v>250</v>
      </c>
      <c r="E118" s="1">
        <v>37</v>
      </c>
      <c r="F118" s="1">
        <v>243.2</v>
      </c>
      <c r="G118" s="37">
        <v>8352.6</v>
      </c>
      <c r="H118" s="37">
        <v>835.26</v>
      </c>
      <c r="I118" s="47">
        <v>39426</v>
      </c>
      <c r="J118" s="47">
        <v>40543</v>
      </c>
      <c r="K118" s="47">
        <v>40543</v>
      </c>
      <c r="L118" s="30">
        <v>1024</v>
      </c>
      <c r="M118" s="30" t="s">
        <v>191</v>
      </c>
      <c r="N118" s="48">
        <v>1117</v>
      </c>
      <c r="O118" s="48"/>
      <c r="P118" s="48"/>
      <c r="Q118" s="48"/>
      <c r="R118" s="48"/>
    </row>
    <row r="119" spans="2:18" s="2" customFormat="1" ht="11.25">
      <c r="B119" s="66" t="s">
        <v>251</v>
      </c>
      <c r="C119" s="64" t="s">
        <v>51</v>
      </c>
      <c r="D119" s="2" t="s">
        <v>252</v>
      </c>
      <c r="E119" s="1">
        <v>171</v>
      </c>
      <c r="F119" s="1">
        <v>1253.8</v>
      </c>
      <c r="G119" s="37">
        <v>65252.2</v>
      </c>
      <c r="H119" s="37">
        <v>6525.22</v>
      </c>
      <c r="I119" s="47">
        <v>39423</v>
      </c>
      <c r="J119" s="47">
        <v>40543</v>
      </c>
      <c r="K119" s="47">
        <v>40543</v>
      </c>
      <c r="L119" s="30">
        <v>1024</v>
      </c>
      <c r="M119" s="30" t="s">
        <v>84</v>
      </c>
      <c r="N119" s="48">
        <v>1120</v>
      </c>
      <c r="O119" s="48"/>
      <c r="P119" s="48"/>
      <c r="Q119" s="48"/>
      <c r="R119" s="48"/>
    </row>
    <row r="120" spans="2:18" s="2" customFormat="1" ht="11.25">
      <c r="B120" s="66" t="s">
        <v>253</v>
      </c>
      <c r="C120" s="64" t="s">
        <v>51</v>
      </c>
      <c r="D120" s="2" t="s">
        <v>254</v>
      </c>
      <c r="E120" s="1">
        <v>67</v>
      </c>
      <c r="F120" s="1">
        <v>796.6</v>
      </c>
      <c r="G120" s="37">
        <v>28016.7</v>
      </c>
      <c r="H120" s="37">
        <v>2801.67</v>
      </c>
      <c r="I120" s="47">
        <v>39455</v>
      </c>
      <c r="J120" s="47">
        <v>40543</v>
      </c>
      <c r="K120" s="47">
        <v>40543</v>
      </c>
      <c r="L120" s="30">
        <v>1024</v>
      </c>
      <c r="M120" s="30" t="s">
        <v>100</v>
      </c>
      <c r="N120" s="48">
        <v>1088</v>
      </c>
      <c r="O120" s="48"/>
      <c r="P120" s="48"/>
      <c r="Q120" s="48"/>
      <c r="R120" s="48"/>
    </row>
    <row r="121" spans="2:18" s="2" customFormat="1" ht="11.25">
      <c r="B121" s="66" t="s">
        <v>255</v>
      </c>
      <c r="C121" s="64" t="s">
        <v>51</v>
      </c>
      <c r="D121" s="2" t="s">
        <v>256</v>
      </c>
      <c r="E121" s="1">
        <v>29</v>
      </c>
      <c r="F121" s="1">
        <v>615</v>
      </c>
      <c r="G121" s="37">
        <v>24053.25</v>
      </c>
      <c r="H121" s="37">
        <v>2405.33</v>
      </c>
      <c r="I121" s="47">
        <v>39352</v>
      </c>
      <c r="J121" s="47">
        <v>40543</v>
      </c>
      <c r="K121" s="47">
        <v>40543</v>
      </c>
      <c r="L121" s="30">
        <v>1024</v>
      </c>
      <c r="M121" s="30" t="s">
        <v>68</v>
      </c>
      <c r="N121" s="48">
        <v>1191</v>
      </c>
      <c r="O121" s="48"/>
      <c r="P121" s="48"/>
      <c r="Q121" s="48"/>
      <c r="R121" s="48"/>
    </row>
    <row r="122" spans="2:18" s="2" customFormat="1" ht="11.25">
      <c r="B122" s="66" t="s">
        <v>257</v>
      </c>
      <c r="C122" s="64" t="s">
        <v>51</v>
      </c>
      <c r="D122" s="2" t="s">
        <v>258</v>
      </c>
      <c r="E122" s="1">
        <v>63</v>
      </c>
      <c r="F122" s="1">
        <v>556.6</v>
      </c>
      <c r="G122" s="37">
        <v>57999.91</v>
      </c>
      <c r="H122" s="37">
        <v>5799</v>
      </c>
      <c r="I122" s="47">
        <v>39192</v>
      </c>
      <c r="J122" s="47">
        <v>40543</v>
      </c>
      <c r="K122" s="47">
        <v>40543</v>
      </c>
      <c r="L122" s="30">
        <v>1024</v>
      </c>
      <c r="M122" s="30" t="s">
        <v>84</v>
      </c>
      <c r="N122" s="48">
        <v>1351</v>
      </c>
      <c r="O122" s="48"/>
      <c r="P122" s="48"/>
      <c r="Q122" s="48"/>
      <c r="R122" s="48"/>
    </row>
    <row r="123" spans="2:18" s="2" customFormat="1" ht="11.25">
      <c r="B123" s="66" t="s">
        <v>259</v>
      </c>
      <c r="C123" s="64" t="s">
        <v>51</v>
      </c>
      <c r="D123" s="2" t="s">
        <v>260</v>
      </c>
      <c r="E123" s="1">
        <v>92</v>
      </c>
      <c r="F123" s="1">
        <v>1756</v>
      </c>
      <c r="G123" s="37">
        <v>60814.71</v>
      </c>
      <c r="H123" s="37">
        <v>6081.47</v>
      </c>
      <c r="I123" s="47">
        <v>39233</v>
      </c>
      <c r="J123" s="47">
        <v>40543</v>
      </c>
      <c r="K123" s="47">
        <v>40543</v>
      </c>
      <c r="L123" s="30">
        <v>1024</v>
      </c>
      <c r="M123" s="30" t="s">
        <v>68</v>
      </c>
      <c r="N123" s="48">
        <v>1310</v>
      </c>
      <c r="O123" s="48"/>
      <c r="P123" s="48"/>
      <c r="Q123" s="48"/>
      <c r="R123" s="48"/>
    </row>
    <row r="124" spans="2:18" s="2" customFormat="1" ht="11.25">
      <c r="B124" s="66" t="s">
        <v>261</v>
      </c>
      <c r="C124" s="64" t="s">
        <v>51</v>
      </c>
      <c r="D124" s="2" t="s">
        <v>262</v>
      </c>
      <c r="E124" s="1">
        <v>27</v>
      </c>
      <c r="F124" s="1">
        <v>272</v>
      </c>
      <c r="G124" s="37">
        <v>5038.54</v>
      </c>
      <c r="H124" s="37">
        <v>503.85</v>
      </c>
      <c r="I124" s="47">
        <v>39449</v>
      </c>
      <c r="J124" s="47">
        <v>40543</v>
      </c>
      <c r="K124" s="47">
        <v>40543</v>
      </c>
      <c r="L124" s="30">
        <v>1024</v>
      </c>
      <c r="M124" s="30" t="s">
        <v>68</v>
      </c>
      <c r="N124" s="48">
        <v>1094</v>
      </c>
      <c r="O124" s="48"/>
      <c r="P124" s="48"/>
      <c r="Q124" s="48"/>
      <c r="R124" s="48"/>
    </row>
    <row r="125" spans="2:18" s="2" customFormat="1" ht="11.25">
      <c r="B125" s="66" t="s">
        <v>263</v>
      </c>
      <c r="C125" s="64" t="s">
        <v>51</v>
      </c>
      <c r="D125" s="2" t="s">
        <v>264</v>
      </c>
      <c r="E125" s="1">
        <v>109</v>
      </c>
      <c r="F125" s="1">
        <v>1123.8</v>
      </c>
      <c r="G125" s="37">
        <v>41829.35</v>
      </c>
      <c r="H125" s="37">
        <v>4182.94</v>
      </c>
      <c r="I125" s="47">
        <v>39373</v>
      </c>
      <c r="J125" s="47">
        <v>40543</v>
      </c>
      <c r="K125" s="47">
        <v>40543</v>
      </c>
      <c r="L125" s="30">
        <v>1024</v>
      </c>
      <c r="M125" s="30" t="s">
        <v>100</v>
      </c>
      <c r="N125" s="48">
        <v>1170</v>
      </c>
      <c r="O125" s="48"/>
      <c r="P125" s="48"/>
      <c r="Q125" s="48"/>
      <c r="R125" s="48"/>
    </row>
    <row r="126" spans="2:18" s="2" customFormat="1" ht="11.25">
      <c r="B126" s="66" t="s">
        <v>265</v>
      </c>
      <c r="C126" s="64" t="s">
        <v>51</v>
      </c>
      <c r="D126" s="2" t="s">
        <v>266</v>
      </c>
      <c r="E126" s="1">
        <v>116</v>
      </c>
      <c r="F126" s="1">
        <v>1029.2</v>
      </c>
      <c r="G126" s="37">
        <v>47048.35</v>
      </c>
      <c r="H126" s="37">
        <v>4704.84</v>
      </c>
      <c r="I126" s="47">
        <v>39345</v>
      </c>
      <c r="J126" s="47">
        <v>40543</v>
      </c>
      <c r="K126" s="47">
        <v>40543</v>
      </c>
      <c r="L126" s="30">
        <v>1024</v>
      </c>
      <c r="M126" s="30" t="s">
        <v>223</v>
      </c>
      <c r="N126" s="48">
        <v>1198</v>
      </c>
      <c r="O126" s="48"/>
      <c r="P126" s="48"/>
      <c r="Q126" s="48"/>
      <c r="R126" s="48"/>
    </row>
    <row r="127" spans="2:18" s="2" customFormat="1" ht="11.25">
      <c r="B127" s="66" t="s">
        <v>267</v>
      </c>
      <c r="C127" s="64" t="s">
        <v>51</v>
      </c>
      <c r="D127" s="2" t="s">
        <v>268</v>
      </c>
      <c r="E127" s="1">
        <v>100</v>
      </c>
      <c r="F127" s="1">
        <v>1757</v>
      </c>
      <c r="G127" s="37">
        <v>56399.7</v>
      </c>
      <c r="H127" s="37">
        <v>5639.97</v>
      </c>
      <c r="I127" s="47">
        <v>39283</v>
      </c>
      <c r="J127" s="47">
        <v>40543</v>
      </c>
      <c r="K127" s="47">
        <v>40543</v>
      </c>
      <c r="L127" s="30">
        <v>1024</v>
      </c>
      <c r="M127" s="30" t="s">
        <v>223</v>
      </c>
      <c r="N127" s="48">
        <v>1260</v>
      </c>
      <c r="O127" s="48"/>
      <c r="P127" s="48"/>
      <c r="Q127" s="48"/>
      <c r="R127" s="48"/>
    </row>
    <row r="128" spans="2:18" s="2" customFormat="1" ht="11.25">
      <c r="B128" s="66" t="s">
        <v>269</v>
      </c>
      <c r="C128" s="64" t="s">
        <v>51</v>
      </c>
      <c r="D128" s="2" t="s">
        <v>270</v>
      </c>
      <c r="E128" s="1">
        <v>28</v>
      </c>
      <c r="F128" s="1">
        <v>600</v>
      </c>
      <c r="G128" s="37">
        <v>20235.3</v>
      </c>
      <c r="H128" s="37">
        <v>2023.53</v>
      </c>
      <c r="I128" s="47">
        <v>39281</v>
      </c>
      <c r="J128" s="47">
        <v>40543</v>
      </c>
      <c r="K128" s="47">
        <v>40543</v>
      </c>
      <c r="L128" s="30">
        <v>1024</v>
      </c>
      <c r="M128" s="30" t="s">
        <v>271</v>
      </c>
      <c r="N128" s="48">
        <v>1262</v>
      </c>
      <c r="O128" s="48"/>
      <c r="P128" s="48"/>
      <c r="Q128" s="48"/>
      <c r="R128" s="48"/>
    </row>
    <row r="129" spans="2:18" s="2" customFormat="1" ht="11.25">
      <c r="B129" s="66" t="s">
        <v>272</v>
      </c>
      <c r="C129" s="64" t="s">
        <v>51</v>
      </c>
      <c r="D129" s="2" t="s">
        <v>273</v>
      </c>
      <c r="E129" s="1">
        <v>95</v>
      </c>
      <c r="F129" s="1">
        <v>1171.2</v>
      </c>
      <c r="G129" s="37">
        <v>36567.9</v>
      </c>
      <c r="H129" s="37">
        <v>16455.55</v>
      </c>
      <c r="I129" s="47">
        <v>39306</v>
      </c>
      <c r="J129" s="47">
        <v>40543</v>
      </c>
      <c r="K129" s="47">
        <v>40543</v>
      </c>
      <c r="L129" s="30">
        <v>1024</v>
      </c>
      <c r="M129" s="30" t="s">
        <v>56</v>
      </c>
      <c r="N129" s="48">
        <v>1237</v>
      </c>
      <c r="O129" s="48"/>
      <c r="P129" s="48"/>
      <c r="Q129" s="48"/>
      <c r="R129" s="48"/>
    </row>
    <row r="130" spans="2:18" s="2" customFormat="1" ht="11.25">
      <c r="B130" s="66" t="s">
        <v>274</v>
      </c>
      <c r="C130" s="64" t="s">
        <v>51</v>
      </c>
      <c r="D130" s="2" t="s">
        <v>275</v>
      </c>
      <c r="E130" s="1">
        <v>76</v>
      </c>
      <c r="F130" s="1">
        <v>644.4</v>
      </c>
      <c r="G130" s="37">
        <v>30730</v>
      </c>
      <c r="H130" s="37">
        <v>3073</v>
      </c>
      <c r="I130" s="47">
        <v>39306</v>
      </c>
      <c r="J130" s="47">
        <v>40543</v>
      </c>
      <c r="K130" s="47">
        <v>40543</v>
      </c>
      <c r="L130" s="30">
        <v>1024</v>
      </c>
      <c r="M130" s="30" t="s">
        <v>223</v>
      </c>
      <c r="N130" s="48">
        <v>1237</v>
      </c>
      <c r="O130" s="48"/>
      <c r="P130" s="48"/>
      <c r="Q130" s="48"/>
      <c r="R130" s="48"/>
    </row>
    <row r="131" spans="2:18" s="2" customFormat="1" ht="11.25">
      <c r="B131" s="66" t="s">
        <v>276</v>
      </c>
      <c r="C131" s="64" t="s">
        <v>51</v>
      </c>
      <c r="D131" s="2" t="s">
        <v>277</v>
      </c>
      <c r="E131" s="1">
        <v>102</v>
      </c>
      <c r="F131" s="1">
        <v>632</v>
      </c>
      <c r="G131" s="37">
        <v>6662.2</v>
      </c>
      <c r="H131" s="37">
        <v>666.22</v>
      </c>
      <c r="I131" s="47">
        <v>39393</v>
      </c>
      <c r="J131" s="47">
        <v>40543</v>
      </c>
      <c r="K131" s="47">
        <v>40543</v>
      </c>
      <c r="L131" s="30">
        <v>1024</v>
      </c>
      <c r="M131" s="30" t="s">
        <v>68</v>
      </c>
      <c r="N131" s="48">
        <v>1150</v>
      </c>
      <c r="O131" s="48"/>
      <c r="P131" s="48"/>
      <c r="Q131" s="48"/>
      <c r="R131" s="48"/>
    </row>
    <row r="132" spans="2:18" s="2" customFormat="1" ht="11.25">
      <c r="B132" s="66" t="s">
        <v>278</v>
      </c>
      <c r="C132" s="64" t="s">
        <v>51</v>
      </c>
      <c r="D132" s="2" t="s">
        <v>279</v>
      </c>
      <c r="E132" s="1">
        <v>32</v>
      </c>
      <c r="F132" s="1">
        <v>219.7</v>
      </c>
      <c r="G132" s="37">
        <v>6237.66</v>
      </c>
      <c r="H132" s="37">
        <v>623.77</v>
      </c>
      <c r="I132" s="47">
        <v>39114</v>
      </c>
      <c r="J132" s="47">
        <v>40543</v>
      </c>
      <c r="K132" s="47">
        <v>40543</v>
      </c>
      <c r="L132" s="30">
        <v>1024</v>
      </c>
      <c r="M132" s="30" t="s">
        <v>165</v>
      </c>
      <c r="N132" s="48">
        <v>1429</v>
      </c>
      <c r="O132" s="48"/>
      <c r="P132" s="48"/>
      <c r="Q132" s="48"/>
      <c r="R132" s="48"/>
    </row>
    <row r="133" spans="2:18" s="2" customFormat="1" ht="11.25">
      <c r="B133" s="66" t="s">
        <v>280</v>
      </c>
      <c r="C133" s="64" t="s">
        <v>51</v>
      </c>
      <c r="D133" s="2" t="s">
        <v>281</v>
      </c>
      <c r="E133" s="1">
        <v>88</v>
      </c>
      <c r="F133" s="1">
        <v>1395</v>
      </c>
      <c r="G133" s="37">
        <v>43384.5</v>
      </c>
      <c r="H133" s="37">
        <v>4338.45</v>
      </c>
      <c r="I133" s="47">
        <v>39306</v>
      </c>
      <c r="J133" s="47">
        <v>40543</v>
      </c>
      <c r="K133" s="47">
        <v>40543</v>
      </c>
      <c r="L133" s="30">
        <v>1024</v>
      </c>
      <c r="M133" s="30" t="s">
        <v>56</v>
      </c>
      <c r="N133" s="48">
        <v>1237</v>
      </c>
      <c r="O133" s="48"/>
      <c r="P133" s="48"/>
      <c r="Q133" s="48"/>
      <c r="R133" s="48"/>
    </row>
    <row r="134" spans="2:18" s="2" customFormat="1" ht="11.25">
      <c r="B134" s="66" t="s">
        <v>282</v>
      </c>
      <c r="C134" s="64" t="s">
        <v>51</v>
      </c>
      <c r="D134" s="2" t="s">
        <v>283</v>
      </c>
      <c r="E134" s="1">
        <v>48</v>
      </c>
      <c r="F134" s="1">
        <v>720</v>
      </c>
      <c r="G134" s="37">
        <v>18702.1</v>
      </c>
      <c r="H134" s="37">
        <v>1870.21</v>
      </c>
      <c r="I134" s="47">
        <v>39377</v>
      </c>
      <c r="J134" s="47">
        <v>40543</v>
      </c>
      <c r="K134" s="47">
        <v>40543</v>
      </c>
      <c r="L134" s="30">
        <v>1024</v>
      </c>
      <c r="M134" s="30" t="s">
        <v>91</v>
      </c>
      <c r="N134" s="48">
        <v>1166</v>
      </c>
      <c r="O134" s="48"/>
      <c r="P134" s="48"/>
      <c r="Q134" s="48"/>
      <c r="R134" s="48"/>
    </row>
    <row r="135" spans="2:18" s="2" customFormat="1" ht="11.25">
      <c r="B135" s="66" t="s">
        <v>284</v>
      </c>
      <c r="C135" s="64" t="s">
        <v>51</v>
      </c>
      <c r="D135" s="2" t="s">
        <v>285</v>
      </c>
      <c r="E135" s="1">
        <v>120</v>
      </c>
      <c r="F135" s="1">
        <v>1830</v>
      </c>
      <c r="G135" s="37">
        <v>64017</v>
      </c>
      <c r="H135" s="37">
        <v>6401.7</v>
      </c>
      <c r="I135" s="47">
        <v>39373</v>
      </c>
      <c r="J135" s="47">
        <v>40543</v>
      </c>
      <c r="K135" s="47">
        <v>40543</v>
      </c>
      <c r="L135" s="30">
        <v>1024</v>
      </c>
      <c r="M135" s="30" t="s">
        <v>68</v>
      </c>
      <c r="N135" s="48">
        <v>1170</v>
      </c>
      <c r="O135" s="48"/>
      <c r="P135" s="48"/>
      <c r="Q135" s="48"/>
      <c r="R135" s="48"/>
    </row>
    <row r="136" spans="2:18" s="2" customFormat="1" ht="11.25">
      <c r="B136" s="66" t="s">
        <v>286</v>
      </c>
      <c r="C136" s="64" t="s">
        <v>51</v>
      </c>
      <c r="D136" s="2" t="s">
        <v>287</v>
      </c>
      <c r="E136" s="1">
        <v>134</v>
      </c>
      <c r="F136" s="1">
        <v>1898</v>
      </c>
      <c r="G136" s="37">
        <v>67473.9</v>
      </c>
      <c r="H136" s="37">
        <v>22941.13</v>
      </c>
      <c r="I136" s="47">
        <v>39300</v>
      </c>
      <c r="J136" s="47">
        <v>40543</v>
      </c>
      <c r="K136" s="47">
        <v>40543</v>
      </c>
      <c r="L136" s="30">
        <v>1024</v>
      </c>
      <c r="M136" s="30" t="s">
        <v>56</v>
      </c>
      <c r="N136" s="48">
        <v>1243</v>
      </c>
      <c r="O136" s="48"/>
      <c r="P136" s="48"/>
      <c r="Q136" s="48"/>
      <c r="R136" s="48"/>
    </row>
    <row r="137" spans="2:18" s="2" customFormat="1" ht="11.25">
      <c r="B137" s="66" t="s">
        <v>288</v>
      </c>
      <c r="C137" s="64" t="s">
        <v>51</v>
      </c>
      <c r="D137" s="2" t="s">
        <v>289</v>
      </c>
      <c r="E137" s="1">
        <v>119</v>
      </c>
      <c r="F137" s="1">
        <v>1122</v>
      </c>
      <c r="G137" s="37">
        <v>97949.47</v>
      </c>
      <c r="H137" s="37">
        <v>9794.95</v>
      </c>
      <c r="I137" s="47">
        <v>39192</v>
      </c>
      <c r="J137" s="47">
        <v>40543</v>
      </c>
      <c r="K137" s="47">
        <v>40543</v>
      </c>
      <c r="L137" s="30">
        <v>1024</v>
      </c>
      <c r="M137" s="30" t="s">
        <v>84</v>
      </c>
      <c r="N137" s="48">
        <v>1351</v>
      </c>
      <c r="O137" s="48"/>
      <c r="P137" s="48"/>
      <c r="Q137" s="48"/>
      <c r="R137" s="48"/>
    </row>
    <row r="138" spans="2:18" s="2" customFormat="1" ht="11.25">
      <c r="B138" s="66" t="s">
        <v>290</v>
      </c>
      <c r="C138" s="64" t="s">
        <v>51</v>
      </c>
      <c r="D138" s="2" t="s">
        <v>291</v>
      </c>
      <c r="E138" s="1">
        <v>96</v>
      </c>
      <c r="F138" s="1">
        <v>1847</v>
      </c>
      <c r="G138" s="37">
        <v>59288.7</v>
      </c>
      <c r="H138" s="37">
        <v>5928.87</v>
      </c>
      <c r="I138" s="47">
        <v>39283</v>
      </c>
      <c r="J138" s="47">
        <v>40543</v>
      </c>
      <c r="K138" s="47">
        <v>40543</v>
      </c>
      <c r="L138" s="30">
        <v>1024</v>
      </c>
      <c r="M138" s="30" t="s">
        <v>223</v>
      </c>
      <c r="N138" s="48">
        <v>1260</v>
      </c>
      <c r="O138" s="48"/>
      <c r="P138" s="48"/>
      <c r="Q138" s="48"/>
      <c r="R138" s="48"/>
    </row>
    <row r="139" spans="2:18" s="2" customFormat="1" ht="11.25">
      <c r="B139" s="66" t="s">
        <v>292</v>
      </c>
      <c r="C139" s="64" t="s">
        <v>51</v>
      </c>
      <c r="D139" s="2" t="s">
        <v>293</v>
      </c>
      <c r="E139" s="1">
        <v>65</v>
      </c>
      <c r="F139" s="1">
        <v>988</v>
      </c>
      <c r="G139" s="37">
        <v>14298.13</v>
      </c>
      <c r="H139" s="37">
        <v>1429.81</v>
      </c>
      <c r="I139" s="47">
        <v>39306</v>
      </c>
      <c r="J139" s="47">
        <v>40648</v>
      </c>
      <c r="K139" s="47">
        <v>40648</v>
      </c>
      <c r="L139" s="30">
        <v>1129</v>
      </c>
      <c r="M139" s="30" t="s">
        <v>223</v>
      </c>
      <c r="N139" s="48">
        <v>1342</v>
      </c>
      <c r="O139" s="48"/>
      <c r="P139" s="48"/>
      <c r="Q139" s="48"/>
      <c r="R139" s="48"/>
    </row>
    <row r="140" spans="2:18" s="2" customFormat="1" ht="11.25">
      <c r="B140" s="66" t="s">
        <v>294</v>
      </c>
      <c r="C140" s="64" t="s">
        <v>51</v>
      </c>
      <c r="D140" s="2" t="s">
        <v>295</v>
      </c>
      <c r="E140" s="1">
        <v>78</v>
      </c>
      <c r="F140" s="1">
        <v>1198</v>
      </c>
      <c r="G140" s="37">
        <v>28591.5</v>
      </c>
      <c r="H140" s="37">
        <v>17154.91</v>
      </c>
      <c r="I140" s="47">
        <v>39364</v>
      </c>
      <c r="J140" s="47">
        <v>40648</v>
      </c>
      <c r="K140" s="47">
        <v>40648</v>
      </c>
      <c r="L140" s="30">
        <v>1129</v>
      </c>
      <c r="M140" s="30" t="s">
        <v>191</v>
      </c>
      <c r="N140" s="48">
        <v>1284</v>
      </c>
      <c r="O140" s="48"/>
      <c r="P140" s="48"/>
      <c r="Q140" s="48"/>
      <c r="R140" s="48"/>
    </row>
    <row r="141" spans="2:18" s="2" customFormat="1" ht="11.25">
      <c r="B141" s="66" t="s">
        <v>296</v>
      </c>
      <c r="C141" s="64" t="s">
        <v>51</v>
      </c>
      <c r="D141" s="2" t="s">
        <v>297</v>
      </c>
      <c r="E141" s="1">
        <v>38</v>
      </c>
      <c r="F141" s="1">
        <v>575</v>
      </c>
      <c r="G141" s="37">
        <v>11568.7</v>
      </c>
      <c r="H141" s="37">
        <v>1156.87</v>
      </c>
      <c r="I141" s="47">
        <v>39364</v>
      </c>
      <c r="J141" s="47">
        <v>40724</v>
      </c>
      <c r="K141" s="47">
        <v>40724</v>
      </c>
      <c r="L141" s="30">
        <v>1205</v>
      </c>
      <c r="M141" s="30" t="s">
        <v>91</v>
      </c>
      <c r="N141" s="48">
        <v>1360</v>
      </c>
      <c r="O141" s="48"/>
      <c r="P141" s="48"/>
      <c r="Q141" s="48"/>
      <c r="R141" s="48"/>
    </row>
    <row r="142" spans="2:18" s="2" customFormat="1" ht="11.25">
      <c r="B142" s="66" t="s">
        <v>298</v>
      </c>
      <c r="C142" s="64" t="s">
        <v>51</v>
      </c>
      <c r="D142" s="2" t="s">
        <v>299</v>
      </c>
      <c r="E142" s="1">
        <v>34</v>
      </c>
      <c r="F142" s="1">
        <v>607</v>
      </c>
      <c r="G142" s="37">
        <v>13077.9</v>
      </c>
      <c r="H142" s="37">
        <v>1307.79</v>
      </c>
      <c r="I142" s="47">
        <v>39335</v>
      </c>
      <c r="J142" s="47">
        <v>40724</v>
      </c>
      <c r="K142" s="47">
        <v>40724</v>
      </c>
      <c r="L142" s="30">
        <v>1205</v>
      </c>
      <c r="M142" s="30" t="s">
        <v>116</v>
      </c>
      <c r="N142" s="48">
        <v>1389</v>
      </c>
      <c r="O142" s="48"/>
      <c r="P142" s="48"/>
      <c r="Q142" s="48"/>
      <c r="R142" s="48"/>
    </row>
    <row r="143" spans="2:18" s="2" customFormat="1" ht="11.25">
      <c r="B143" s="66" t="s">
        <v>300</v>
      </c>
      <c r="C143" s="64" t="s">
        <v>51</v>
      </c>
      <c r="D143" s="2" t="s">
        <v>301</v>
      </c>
      <c r="E143" s="1">
        <v>69</v>
      </c>
      <c r="F143" s="1">
        <v>1045.6</v>
      </c>
      <c r="G143" s="37">
        <v>24314.77</v>
      </c>
      <c r="H143" s="37">
        <v>2431.48</v>
      </c>
      <c r="I143" s="47">
        <v>39419</v>
      </c>
      <c r="J143" s="47">
        <v>40908</v>
      </c>
      <c r="K143" s="47">
        <v>40908</v>
      </c>
      <c r="L143" s="30">
        <v>1389</v>
      </c>
      <c r="M143" s="30" t="s">
        <v>194</v>
      </c>
      <c r="N143" s="48">
        <v>1489</v>
      </c>
      <c r="O143" s="48"/>
      <c r="P143" s="48"/>
      <c r="Q143" s="48"/>
      <c r="R143" s="48"/>
    </row>
    <row r="144" spans="2:18" s="2" customFormat="1" ht="11.25">
      <c r="B144" s="66" t="s">
        <v>302</v>
      </c>
      <c r="C144" s="64" t="s">
        <v>51</v>
      </c>
      <c r="D144" s="2" t="s">
        <v>303</v>
      </c>
      <c r="E144" s="1">
        <v>45</v>
      </c>
      <c r="F144" s="1">
        <v>821</v>
      </c>
      <c r="G144" s="37">
        <v>21285</v>
      </c>
      <c r="H144" s="37">
        <v>2128.5</v>
      </c>
      <c r="I144" s="47">
        <v>39401</v>
      </c>
      <c r="J144" s="47">
        <v>40908</v>
      </c>
      <c r="K144" s="47">
        <v>40908</v>
      </c>
      <c r="L144" s="30">
        <v>1389</v>
      </c>
      <c r="M144" s="30" t="s">
        <v>116</v>
      </c>
      <c r="N144" s="48">
        <v>1507</v>
      </c>
      <c r="O144" s="48"/>
      <c r="P144" s="48"/>
      <c r="Q144" s="48"/>
      <c r="R144" s="48"/>
    </row>
    <row r="145" spans="2:18" s="2" customFormat="1" ht="11.25">
      <c r="B145" s="66" t="s">
        <v>304</v>
      </c>
      <c r="C145" s="64" t="s">
        <v>51</v>
      </c>
      <c r="D145" s="2" t="s">
        <v>305</v>
      </c>
      <c r="E145" s="1">
        <v>94</v>
      </c>
      <c r="F145" s="1">
        <v>707.6</v>
      </c>
      <c r="G145" s="37">
        <v>13585.4</v>
      </c>
      <c r="H145" s="37">
        <v>1358.54</v>
      </c>
      <c r="I145" s="47">
        <v>39400</v>
      </c>
      <c r="J145" s="47">
        <v>40908</v>
      </c>
      <c r="K145" s="47">
        <v>40908</v>
      </c>
      <c r="L145" s="30">
        <v>1389</v>
      </c>
      <c r="M145" s="30" t="s">
        <v>203</v>
      </c>
      <c r="N145" s="48">
        <v>1508</v>
      </c>
      <c r="O145" s="48"/>
      <c r="P145" s="48"/>
      <c r="Q145" s="48"/>
      <c r="R145" s="48"/>
    </row>
    <row r="146" spans="2:18" s="2" customFormat="1" ht="11.25">
      <c r="B146" s="66" t="s">
        <v>306</v>
      </c>
      <c r="C146" s="64" t="s">
        <v>51</v>
      </c>
      <c r="D146" s="2" t="s">
        <v>307</v>
      </c>
      <c r="E146" s="1">
        <v>239</v>
      </c>
      <c r="F146" s="1">
        <v>2481.6</v>
      </c>
      <c r="G146" s="37">
        <v>34859.2</v>
      </c>
      <c r="H146" s="37">
        <v>3485.92</v>
      </c>
      <c r="I146" s="47">
        <v>39380</v>
      </c>
      <c r="J146" s="47">
        <v>40908</v>
      </c>
      <c r="K146" s="47">
        <v>40908</v>
      </c>
      <c r="L146" s="30">
        <v>1389</v>
      </c>
      <c r="M146" s="30" t="s">
        <v>146</v>
      </c>
      <c r="N146" s="48">
        <v>1528</v>
      </c>
      <c r="O146" s="48"/>
      <c r="P146" s="48"/>
      <c r="Q146" s="48"/>
      <c r="R146" s="48"/>
    </row>
    <row r="147" spans="2:18" s="2" customFormat="1" ht="11.25">
      <c r="B147" s="66" t="s">
        <v>308</v>
      </c>
      <c r="C147" s="64" t="s">
        <v>51</v>
      </c>
      <c r="D147" s="2" t="s">
        <v>309</v>
      </c>
      <c r="E147" s="1">
        <v>239</v>
      </c>
      <c r="F147" s="1">
        <v>1781.4</v>
      </c>
      <c r="G147" s="37">
        <v>40780.2</v>
      </c>
      <c r="H147" s="37">
        <v>4078.02</v>
      </c>
      <c r="I147" s="47">
        <v>39401</v>
      </c>
      <c r="J147" s="47">
        <v>40908</v>
      </c>
      <c r="K147" s="47">
        <v>40908</v>
      </c>
      <c r="L147" s="30">
        <v>1389</v>
      </c>
      <c r="M147" s="30" t="s">
        <v>116</v>
      </c>
      <c r="N147" s="48">
        <v>1507</v>
      </c>
      <c r="O147" s="48"/>
      <c r="P147" s="48"/>
      <c r="Q147" s="48"/>
      <c r="R147" s="48"/>
    </row>
    <row r="148" spans="2:18" s="2" customFormat="1" ht="11.25">
      <c r="B148" s="66" t="s">
        <v>310</v>
      </c>
      <c r="C148" s="64" t="s">
        <v>51</v>
      </c>
      <c r="D148" s="2" t="s">
        <v>311</v>
      </c>
      <c r="E148" s="1">
        <v>155</v>
      </c>
      <c r="F148" s="1">
        <v>1031.2</v>
      </c>
      <c r="G148" s="37">
        <v>24792</v>
      </c>
      <c r="H148" s="37">
        <v>2479.2</v>
      </c>
      <c r="I148" s="47">
        <v>39401</v>
      </c>
      <c r="J148" s="47">
        <v>40908</v>
      </c>
      <c r="K148" s="47">
        <v>40908</v>
      </c>
      <c r="L148" s="30">
        <v>1389</v>
      </c>
      <c r="M148" s="30" t="s">
        <v>116</v>
      </c>
      <c r="N148" s="48">
        <v>1507</v>
      </c>
      <c r="O148" s="48"/>
      <c r="P148" s="48"/>
      <c r="Q148" s="48"/>
      <c r="R148" s="48"/>
    </row>
    <row r="149" spans="2:18" s="2" customFormat="1" ht="11.25">
      <c r="B149" s="66" t="s">
        <v>312</v>
      </c>
      <c r="C149" s="64" t="s">
        <v>51</v>
      </c>
      <c r="D149" s="2" t="s">
        <v>313</v>
      </c>
      <c r="E149" s="1">
        <v>56</v>
      </c>
      <c r="F149" s="1">
        <v>758.5</v>
      </c>
      <c r="G149" s="37">
        <v>37467.3</v>
      </c>
      <c r="H149" s="37">
        <v>3746.73</v>
      </c>
      <c r="I149" s="47">
        <v>39455</v>
      </c>
      <c r="J149" s="47">
        <v>40908</v>
      </c>
      <c r="K149" s="47">
        <v>40908</v>
      </c>
      <c r="L149" s="30">
        <v>1389</v>
      </c>
      <c r="M149" s="30" t="s">
        <v>100</v>
      </c>
      <c r="N149" s="48">
        <v>1453</v>
      </c>
      <c r="O149" s="48"/>
      <c r="P149" s="48"/>
      <c r="Q149" s="48"/>
      <c r="R149" s="48"/>
    </row>
    <row r="150" spans="2:18" s="2" customFormat="1" ht="11.25">
      <c r="B150" s="66" t="s">
        <v>314</v>
      </c>
      <c r="C150" s="64" t="s">
        <v>51</v>
      </c>
      <c r="D150" s="2" t="s">
        <v>315</v>
      </c>
      <c r="E150" s="1">
        <v>68</v>
      </c>
      <c r="F150" s="1">
        <v>490.4</v>
      </c>
      <c r="G150" s="37">
        <v>40409.85</v>
      </c>
      <c r="H150" s="37">
        <v>4040.99</v>
      </c>
      <c r="I150" s="47">
        <v>39384</v>
      </c>
      <c r="J150" s="47">
        <v>40908</v>
      </c>
      <c r="K150" s="47">
        <v>40908</v>
      </c>
      <c r="L150" s="30">
        <v>1389</v>
      </c>
      <c r="M150" s="30" t="s">
        <v>316</v>
      </c>
      <c r="N150" s="48">
        <v>1524</v>
      </c>
      <c r="O150" s="48"/>
      <c r="P150" s="48"/>
      <c r="Q150" s="48"/>
      <c r="R150" s="48"/>
    </row>
    <row r="151" spans="2:18" s="2" customFormat="1" ht="11.25">
      <c r="B151" s="66" t="s">
        <v>317</v>
      </c>
      <c r="C151" s="64" t="s">
        <v>51</v>
      </c>
      <c r="D151" s="2" t="s">
        <v>318</v>
      </c>
      <c r="E151" s="1">
        <v>228</v>
      </c>
      <c r="F151" s="1">
        <v>1562.8</v>
      </c>
      <c r="G151" s="37">
        <v>221502.35</v>
      </c>
      <c r="H151" s="37">
        <v>132901.42</v>
      </c>
      <c r="I151" s="47">
        <v>39384</v>
      </c>
      <c r="J151" s="47">
        <v>40908</v>
      </c>
      <c r="K151" s="47">
        <v>40908</v>
      </c>
      <c r="L151" s="30">
        <v>1389</v>
      </c>
      <c r="M151" s="30" t="s">
        <v>316</v>
      </c>
      <c r="N151" s="48">
        <v>1524</v>
      </c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2008-03-18T18:57:26Z</dcterms:modified>
  <cp:category/>
  <cp:version/>
  <cp:contentType/>
  <cp:contentStatus/>
</cp:coreProperties>
</file>