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<sst xmlns="http://schemas.openxmlformats.org/spreadsheetml/2006/main" count="532" uniqueCount="307">
  <si>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</si>
  <si>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</si>
  <si>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</si>
  <si>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</si>
  <si>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</si>
  <si>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</si>
  <si>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</si>
  <si>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</si>
  <si>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</si>
  <si>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</si>
  <si>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</si>
  <si>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</si>
  <si>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</si>
  <si>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</si>
  <si>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</si>
  <si>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</si>
  <si>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</si>
  <si>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</si>
  <si>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</si>
  <si>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</si>
  <si>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</si>
  <si>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</si>
  <si>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</si>
  <si>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</si>
  <si>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</si>
  <si>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</si>
  <si>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</si>
  <si>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</si>
  <si>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</si>
  <si>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</si>
  <si>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</si>
  <si>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</si>
  <si>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</si>
  <si>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</si>
  <si>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</si>
  <si>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</si>
  <si>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</si>
  <si>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</si>
  <si>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</si>
  <si>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</si>
  <si>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</si>
  <si>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</si>
  <si>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</si>
  <si>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</si>
  <si>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</si>
  <si>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</si>
  <si>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</si>
  <si>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</si>
  <si>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</si>
  <si>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</si>
  <si>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420340501</t>
  </si>
  <si>
    <t>1</t>
  </si>
  <si>
    <t xml:space="preserve">ROCKY RIDGE ASPEN             </t>
  </si>
  <si>
    <t xml:space="preserve">ZELLAR EXCAVATING COMPANY     </t>
  </si>
  <si>
    <t>420230401</t>
  </si>
  <si>
    <t xml:space="preserve">THREE MILE JACK PINE          </t>
  </si>
  <si>
    <t>420160501</t>
  </si>
  <si>
    <t xml:space="preserve">RANDOLPH LAKE JACK PINE       </t>
  </si>
  <si>
    <t xml:space="preserve">WJZ &amp; SONS HARVESTING, INC.   </t>
  </si>
  <si>
    <t>420160401</t>
  </si>
  <si>
    <t xml:space="preserve">GRAND MARAIS ROAD JACK PINE   </t>
  </si>
  <si>
    <t xml:space="preserve">GIGUERE LOGGING, INC          </t>
  </si>
  <si>
    <t>420160301</t>
  </si>
  <si>
    <t xml:space="preserve">COAST GUARD ROAD JACK PINE    </t>
  </si>
  <si>
    <t xml:space="preserve">TUFFY &amp; SON LLC               </t>
  </si>
  <si>
    <t>420290501</t>
  </si>
  <si>
    <t xml:space="preserve">HALFWAY LAKE MIX              </t>
  </si>
  <si>
    <t>420150401</t>
  </si>
  <si>
    <t xml:space="preserve">IMPOUNDMENT MIX               </t>
  </si>
  <si>
    <t>420300501</t>
  </si>
  <si>
    <t xml:space="preserve">GILLETTE CAMP ASPEN           </t>
  </si>
  <si>
    <t xml:space="preserve">SCOTT KORENICH                      </t>
  </si>
  <si>
    <t>420140501</t>
  </si>
  <si>
    <t xml:space="preserve">REED AND GREEN JACK PINE      </t>
  </si>
  <si>
    <t xml:space="preserve">LAWRENCE ALDRICH &amp; SONS INC.  </t>
  </si>
  <si>
    <t>420310501</t>
  </si>
  <si>
    <t xml:space="preserve">QUARRY ROAD BIRCH             </t>
  </si>
  <si>
    <t>420330501</t>
  </si>
  <si>
    <t xml:space="preserve">MIDDLE SAGE ASPEN             </t>
  </si>
  <si>
    <t>420130501</t>
  </si>
  <si>
    <t xml:space="preserve">ROBINSON CAMP JACK PINE       </t>
  </si>
  <si>
    <t>420200501</t>
  </si>
  <si>
    <t xml:space="preserve">COMPARTMENT 1 RED PINE        </t>
  </si>
  <si>
    <t>420360301</t>
  </si>
  <si>
    <t xml:space="preserve">GOOSE MARSH PINE              </t>
  </si>
  <si>
    <t xml:space="preserve">POMEROY FOREST PRODUCTS, INC. </t>
  </si>
  <si>
    <t>420380501</t>
  </si>
  <si>
    <t xml:space="preserve">WILLIAMS ROAD PINE            </t>
  </si>
  <si>
    <t xml:space="preserve">KERR FOREST MANAGEMENT        </t>
  </si>
  <si>
    <t>420060501</t>
  </si>
  <si>
    <t xml:space="preserve">UNDERPLANTED PINE    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</si>
  <si>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</si>
  <si>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</si>
  <si>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</si>
  <si>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</si>
  <si>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</si>
  <si>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</si>
  <si>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 xml:space="preserve">SHEPARD'S FORESTRY ENT INC    </t>
  </si>
  <si>
    <t>420450301</t>
  </si>
  <si>
    <t xml:space="preserve">WOLF RUN MIX                  </t>
  </si>
  <si>
    <t>420100501</t>
  </si>
  <si>
    <t xml:space="preserve">STUART LAKE MIX               </t>
  </si>
  <si>
    <t>420170501</t>
  </si>
  <si>
    <t xml:space="preserve">NATALIE MIX                   </t>
  </si>
  <si>
    <t>420060601</t>
  </si>
  <si>
    <t xml:space="preserve">CHURCH CAMP JACK PINE         </t>
  </si>
  <si>
    <t>420390501</t>
  </si>
  <si>
    <t xml:space="preserve">STEELE'S CAMP ASPEN           </t>
  </si>
  <si>
    <t>420020601</t>
  </si>
  <si>
    <t xml:space="preserve">FOUR CORNERS JACK PINE        </t>
  </si>
  <si>
    <t>420410501</t>
  </si>
  <si>
    <t xml:space="preserve">NORTH STEELE'S ASPEN          </t>
  </si>
  <si>
    <t>420040701</t>
  </si>
  <si>
    <t xml:space="preserve">WEST POND ROAD JACK PINE      </t>
  </si>
  <si>
    <t xml:space="preserve">NORTHLAND HARVESTING, INC.    </t>
  </si>
  <si>
    <t>420210601</t>
  </si>
  <si>
    <t xml:space="preserve">GATED HARDWOOD REVISIT        </t>
  </si>
  <si>
    <t xml:space="preserve">CLARENCE MCNAMARA LOGGING     </t>
  </si>
  <si>
    <t>420080601</t>
  </si>
  <si>
    <t xml:space="preserve">BETSY RIVER PINE              </t>
  </si>
  <si>
    <t>420070701</t>
  </si>
  <si>
    <t xml:space="preserve">SKI TRAIL HARDWOODS           </t>
  </si>
  <si>
    <t>420280601</t>
  </si>
  <si>
    <t xml:space="preserve">DARRELL'S RED PINE            </t>
  </si>
  <si>
    <t xml:space="preserve">HYDROLAKE INC.                </t>
  </si>
  <si>
    <t>420180601</t>
  </si>
  <si>
    <t xml:space="preserve">LITTLE LAKE HARBOR RED PINE   </t>
  </si>
  <si>
    <t>420090701</t>
  </si>
  <si>
    <t xml:space="preserve">WHITE BUTTERFLY               </t>
  </si>
  <si>
    <t>420190601</t>
  </si>
  <si>
    <t xml:space="preserve">BAIRD CREEK ASPEN             </t>
  </si>
  <si>
    <t>420060701</t>
  </si>
  <si>
    <t xml:space="preserve">KETOLA TRAIL RED PINE         </t>
  </si>
  <si>
    <t>420100601</t>
  </si>
  <si>
    <t xml:space="preserve">ONCE THINNED JACK PINE        </t>
  </si>
  <si>
    <t xml:space="preserve">JACK GRIBBELL LOGGING         </t>
  </si>
  <si>
    <t>420030701</t>
  </si>
  <si>
    <t xml:space="preserve">COUNTY LINE JACK PINE         </t>
  </si>
  <si>
    <t>420110601</t>
  </si>
  <si>
    <t xml:space="preserve">COMPARTMENT 38 JACK PINE      </t>
  </si>
  <si>
    <t>420050601</t>
  </si>
  <si>
    <t xml:space="preserve">COMPARTMENT 97 PINE MIX       </t>
  </si>
  <si>
    <t>420090601</t>
  </si>
  <si>
    <t xml:space="preserve">RAINBOW LODGE JACK PINE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</si>
  <si>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</si>
  <si>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</si>
  <si>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</si>
  <si>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</si>
  <si>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</si>
  <si>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</si>
  <si>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</si>
  <si>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420160601</t>
  </si>
  <si>
    <t xml:space="preserve">WEST BRANCH SAGE ASPEN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</si>
  <si>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</si>
  <si>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</si>
  <si>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</si>
  <si>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</si>
  <si>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</si>
  <si>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420120801</t>
  </si>
  <si>
    <t xml:space="preserve">414/410 JACK PINE             </t>
  </si>
  <si>
    <t>420150701</t>
  </si>
  <si>
    <t>2</t>
  </si>
  <si>
    <t xml:space="preserve">CCC CAMP PINE                 </t>
  </si>
  <si>
    <t xml:space="preserve">J.M. LONGYEAR, LLC            </t>
  </si>
  <si>
    <t>420050701</t>
  </si>
  <si>
    <t xml:space="preserve">PORKY PINE                    </t>
  </si>
  <si>
    <t>420020701</t>
  </si>
  <si>
    <t xml:space="preserve">COUNTY LINE ASPEN             </t>
  </si>
  <si>
    <t>420130801</t>
  </si>
  <si>
    <t xml:space="preserve">MERGING RIVERS JACK PINE      </t>
  </si>
  <si>
    <t>420130701</t>
  </si>
  <si>
    <t xml:space="preserve">SUBDIVISION JACK PINE         </t>
  </si>
  <si>
    <t>420130601</t>
  </si>
  <si>
    <t xml:space="preserve">COMPARTMENT 55 JACK PINE      </t>
  </si>
  <si>
    <t>420010701</t>
  </si>
  <si>
    <t xml:space="preserve">MOOSE LAKES ASPEN             </t>
  </si>
  <si>
    <t>420010801</t>
  </si>
  <si>
    <t xml:space="preserve">SURVEY PINE                   </t>
  </si>
  <si>
    <t xml:space="preserve">CUTTING EDGE FOREST PRODUCTS  </t>
  </si>
  <si>
    <t>420190701</t>
  </si>
  <si>
    <t xml:space="preserve">PIKE LAKE STORE PINE          </t>
  </si>
  <si>
    <t xml:space="preserve">RANDY GRIBBELL TRUCKING, INC. </t>
  </si>
  <si>
    <t>420140701</t>
  </si>
  <si>
    <t xml:space="preserve">DEAD BATTERY JACK PINE        </t>
  </si>
  <si>
    <t>420350701</t>
  </si>
  <si>
    <t xml:space="preserve">CEMENT MONUMENT JACK PINE     </t>
  </si>
  <si>
    <t>420290601</t>
  </si>
  <si>
    <t xml:space="preserve">CULHANE CREEK RED PINE        </t>
  </si>
  <si>
    <t>420300701</t>
  </si>
  <si>
    <t xml:space="preserve">SPINCICH LAKE ASPEN           </t>
  </si>
  <si>
    <t xml:space="preserve">R &amp; R TIMBER PRODUCTS INC     </t>
  </si>
  <si>
    <t>420440701</t>
  </si>
  <si>
    <t xml:space="preserve">BETSY OXBOW PINE              </t>
  </si>
  <si>
    <t>420270701</t>
  </si>
  <si>
    <t xml:space="preserve">455 ASPEN                     </t>
  </si>
  <si>
    <t>420200701</t>
  </si>
  <si>
    <t xml:space="preserve">SECTION 3 JACK PINE           </t>
  </si>
  <si>
    <t>420260701</t>
  </si>
  <si>
    <t xml:space="preserve">RIDGELINE PINE                </t>
  </si>
  <si>
    <t>420250701</t>
  </si>
  <si>
    <t xml:space="preserve">PARK PLACE PINE               </t>
  </si>
  <si>
    <t>420300601</t>
  </si>
  <si>
    <t xml:space="preserve">DRY LAKES RED PINE            </t>
  </si>
  <si>
    <t>420360701</t>
  </si>
  <si>
    <t xml:space="preserve">BIG CORNER PINE REVISIT       </t>
  </si>
  <si>
    <t>420230701</t>
  </si>
  <si>
    <t xml:space="preserve">SKI TRAIL RED PINE            </t>
  </si>
  <si>
    <t>420370701</t>
  </si>
  <si>
    <t xml:space="preserve">COMPARTMENT 13 MIX            </t>
  </si>
  <si>
    <t>420390701</t>
  </si>
  <si>
    <t xml:space="preserve">455 CONTRACT HARDWOODS        </t>
  </si>
  <si>
    <t>420180701</t>
  </si>
  <si>
    <t xml:space="preserve">CHARCOAL GRADE SPRUCE         </t>
  </si>
  <si>
    <t>420310701</t>
  </si>
  <si>
    <t xml:space="preserve">426 ASPEN                     </t>
  </si>
  <si>
    <t>420230801</t>
  </si>
  <si>
    <t xml:space="preserve">OTTER SLIDE ASPEN             </t>
  </si>
  <si>
    <t xml:space="preserve">GENE HOLBROOK LOGGING         </t>
  </si>
  <si>
    <t>420070801</t>
  </si>
  <si>
    <t xml:space="preserve">AIRPORT LOWLAND CONIFERS      </t>
  </si>
  <si>
    <t>420090801</t>
  </si>
  <si>
    <t xml:space="preserve">SKYLINE RIDGES                </t>
  </si>
  <si>
    <t>420080801</t>
  </si>
  <si>
    <t xml:space="preserve">COMPARTMENT 119 LOWLAND ASPEN </t>
  </si>
  <si>
    <t>420100801</t>
  </si>
  <si>
    <t xml:space="preserve">SKYLINE JACK PINE             </t>
  </si>
  <si>
    <t>420160801</t>
  </si>
  <si>
    <t xml:space="preserve">RPP SPRING CREEK 2            </t>
  </si>
  <si>
    <t>420510701</t>
  </si>
  <si>
    <t xml:space="preserve">SECTION 30 HARDWOODS          </t>
  </si>
  <si>
    <t>420220701</t>
  </si>
  <si>
    <t xml:space="preserve">BIG CURVE MIX                 </t>
  </si>
  <si>
    <t>420150801</t>
  </si>
  <si>
    <t xml:space="preserve">RPP SPRING CREEK 1            </t>
  </si>
  <si>
    <t>420170701</t>
  </si>
  <si>
    <t xml:space="preserve">M-28 ASPEN                    </t>
  </si>
  <si>
    <t>420140801</t>
  </si>
  <si>
    <t xml:space="preserve">RPP EIGHT MILE PINE           </t>
  </si>
  <si>
    <t>420490701</t>
  </si>
  <si>
    <t xml:space="preserve">C.122 HARDWOODS               </t>
  </si>
  <si>
    <t xml:space="preserve">PARK FALLS HARDWOODS          </t>
  </si>
  <si>
    <t>420400701</t>
  </si>
  <si>
    <t xml:space="preserve">REDS LAKE MIX                 </t>
  </si>
  <si>
    <t>420480701</t>
  </si>
  <si>
    <t xml:space="preserve">OLD ENGADINE ROAD HARDWOODS   </t>
  </si>
  <si>
    <t>420400801</t>
  </si>
  <si>
    <t xml:space="preserve">W. CULHANE RED PINE           </t>
  </si>
  <si>
    <t>420430701</t>
  </si>
  <si>
    <t xml:space="preserve">C.50 WESTERN HARDWOODS        </t>
  </si>
  <si>
    <t>420410701</t>
  </si>
  <si>
    <t xml:space="preserve">BAIRD CREEK HARDWOODS         </t>
  </si>
  <si>
    <t xml:space="preserve">KORENICH CUSTOM LOGGING       </t>
  </si>
  <si>
    <t>420050801</t>
  </si>
  <si>
    <t xml:space="preserve">SQUARE BLOCKS JACK PINE       </t>
  </si>
  <si>
    <t>420020801</t>
  </si>
  <si>
    <t xml:space="preserve">375 TRIANGLE PINE             </t>
  </si>
  <si>
    <t>420410801</t>
  </si>
  <si>
    <t xml:space="preserve">LITTLE TWO-HEARTED RED PINE   </t>
  </si>
  <si>
    <t>420420701</t>
  </si>
  <si>
    <t xml:space="preserve">C.50 EASTERN HARDWOODS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</si>
  <si>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</si>
  <si>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</si>
  <si>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</si>
  <si>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</si>
  <si>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</si>
  <si>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420330701</t>
  </si>
  <si>
    <t xml:space="preserve">NEST TREE PINE                </t>
  </si>
  <si>
    <t>420450701</t>
  </si>
  <si>
    <t xml:space="preserve">LINTON BAIRD CREEK HARDWOODS  </t>
  </si>
  <si>
    <t>420310801</t>
  </si>
  <si>
    <t xml:space="preserve">MUSKRAT PATCHES RED PINE      </t>
  </si>
  <si>
    <t>420180801</t>
  </si>
  <si>
    <t xml:space="preserve">APRIL FOOLS JACK PINE         </t>
  </si>
  <si>
    <t>420260801</t>
  </si>
  <si>
    <t xml:space="preserve">HIGH BANKS HARDWOODS          </t>
  </si>
  <si>
    <t xml:space="preserve">KEITH SPENCER FOREST PRODUCTS </t>
  </si>
  <si>
    <t>420270801</t>
  </si>
  <si>
    <t xml:space="preserve">HISTORIC JACK PINE            </t>
  </si>
  <si>
    <t>420280801</t>
  </si>
  <si>
    <t xml:space="preserve">CONNOR LAKES JACK PINE        </t>
  </si>
  <si>
    <t>420300801</t>
  </si>
  <si>
    <t xml:space="preserve">ROLLING RIDGES RED PINE       </t>
  </si>
  <si>
    <t xml:space="preserve">BELL TIMBER, INC.             </t>
  </si>
  <si>
    <t>420380801</t>
  </si>
  <si>
    <t xml:space="preserve">ELEVATED STAND PINE           </t>
  </si>
  <si>
    <t>420320801</t>
  </si>
  <si>
    <t xml:space="preserve">CLARK'S PARADISE MIX          </t>
  </si>
  <si>
    <t xml:space="preserve">DUBERVILLE LOGGING            </t>
  </si>
  <si>
    <t>420340801</t>
  </si>
  <si>
    <t xml:space="preserve">REMNANT GRADES PINE           </t>
  </si>
  <si>
    <t>420190801</t>
  </si>
  <si>
    <t xml:space="preserve">PINE JUNCTION JACK PINE       </t>
  </si>
  <si>
    <t>420350801</t>
  </si>
  <si>
    <t xml:space="preserve">DOUBLE PLANT RED PINE         </t>
  </si>
  <si>
    <t>420360801</t>
  </si>
  <si>
    <t xml:space="preserve">CAMP ONE PATCHES              </t>
  </si>
  <si>
    <t>420370801</t>
  </si>
  <si>
    <t xml:space="preserve">CAMP BRANDON ASPEN            </t>
  </si>
  <si>
    <t>420240801</t>
  </si>
  <si>
    <t xml:space="preserve">SOUTH BAIRD HARDWOODS         </t>
  </si>
  <si>
    <t>420210801</t>
  </si>
  <si>
    <t xml:space="preserve">MCMILLAN MIX                  </t>
  </si>
  <si>
    <t>420290801</t>
  </si>
  <si>
    <t xml:space="preserve">PARK BOUNDARY ASPEN           </t>
  </si>
  <si>
    <t>420110801</t>
  </si>
  <si>
    <t xml:space="preserve">SOO JUNCTION SPRUCE   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</si>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</sst>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0.851562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7.710937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306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16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98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114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114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10867</v>
      </c>
      <c r="L17" s="27"/>
    </row>
    <row r="18" spans="4:12" ht="12.75">
      <c r="D18" s="12" t="s">
        <v>37</v>
      </c>
      <c r="G18" s="21">
        <f>DSUM(DATABASE,5,U15:U16)</f>
        <v>153567.10000000003</v>
      </c>
      <c r="L18" s="27"/>
    </row>
    <row r="19" spans="4:12" ht="12.75">
      <c r="D19" s="12" t="s">
        <v>34</v>
      </c>
      <c r="G19" s="18">
        <f>DSUM(DATABASE,6,V15:V16)</f>
        <v>6260567.159999999</v>
      </c>
      <c r="L19" s="27"/>
    </row>
    <row r="20" spans="4:12" ht="12.75">
      <c r="D20" s="12" t="s">
        <v>38</v>
      </c>
      <c r="G20" s="18">
        <f>DSUM(DATABASE,7,W15:W16)</f>
        <v>2489855.9600000004</v>
      </c>
      <c r="L20" s="27"/>
    </row>
    <row r="21" spans="4:12" ht="12.75">
      <c r="D21" s="12" t="s">
        <v>35</v>
      </c>
      <c r="E21" s="22"/>
      <c r="F21" s="22"/>
      <c r="G21" s="18">
        <f>+G19-G20</f>
        <v>3770711.199999999</v>
      </c>
      <c r="L21" s="27"/>
    </row>
    <row r="22" spans="4:12" ht="12.75">
      <c r="D22" s="12" t="s">
        <v>44</v>
      </c>
      <c r="E22" s="22"/>
      <c r="F22" s="22"/>
      <c r="G22" s="38">
        <f>+G20/G19</f>
        <v>0.3977045364049734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3.3670031242489786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1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2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3" t="s">
        <v>14</v>
      </c>
      <c r="M30" s="64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174</v>
      </c>
      <c r="F31" s="1">
        <v>3919</v>
      </c>
      <c r="G31" s="30">
        <v>145304.2</v>
      </c>
      <c r="H31" s="30">
        <v>145304.2</v>
      </c>
      <c r="I31" s="40">
        <v>38723</v>
      </c>
      <c r="J31" s="40">
        <v>39813</v>
      </c>
      <c r="K31" s="40">
        <v>39813</v>
      </c>
      <c r="L31" s="27">
        <v>21</v>
      </c>
      <c r="M31" s="27" t="s">
        <v>53</v>
      </c>
      <c r="N31" s="41">
        <v>1090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51</v>
      </c>
      <c r="D32" s="39" t="s">
        <v>55</v>
      </c>
      <c r="E32" s="1">
        <v>61</v>
      </c>
      <c r="F32" s="1">
        <v>1071</v>
      </c>
      <c r="G32" s="30">
        <v>62360.7</v>
      </c>
      <c r="H32" s="30">
        <v>62360.7</v>
      </c>
      <c r="I32" s="40">
        <v>38342</v>
      </c>
      <c r="J32" s="40">
        <v>39447</v>
      </c>
      <c r="K32" s="40">
        <v>39813</v>
      </c>
      <c r="L32" s="27">
        <v>21</v>
      </c>
      <c r="M32" s="27" t="s">
        <v>53</v>
      </c>
      <c r="N32" s="41">
        <v>1471</v>
      </c>
      <c r="O32" s="41"/>
      <c r="P32" s="41"/>
      <c r="Q32" s="41"/>
      <c r="R32" s="41"/>
    </row>
    <row r="33" spans="2:18" s="2" customFormat="1" ht="11.25">
      <c r="B33" s="58" t="s">
        <v>56</v>
      </c>
      <c r="C33" s="58" t="s">
        <v>51</v>
      </c>
      <c r="D33" s="39" t="s">
        <v>57</v>
      </c>
      <c r="E33" s="1">
        <v>186</v>
      </c>
      <c r="F33" s="1">
        <v>3112</v>
      </c>
      <c r="G33" s="30">
        <v>226954.57</v>
      </c>
      <c r="H33" s="30">
        <v>62412.51</v>
      </c>
      <c r="I33" s="40">
        <v>38519</v>
      </c>
      <c r="J33" s="40">
        <v>39447</v>
      </c>
      <c r="K33" s="40">
        <v>39813</v>
      </c>
      <c r="L33" s="27">
        <v>21</v>
      </c>
      <c r="M33" s="27" t="s">
        <v>58</v>
      </c>
      <c r="N33" s="41">
        <v>1294</v>
      </c>
      <c r="O33" s="41"/>
      <c r="P33" s="41"/>
      <c r="Q33" s="41"/>
      <c r="R33" s="41"/>
    </row>
    <row r="34" spans="2:18" s="2" customFormat="1" ht="11.25">
      <c r="B34" s="58" t="s">
        <v>59</v>
      </c>
      <c r="C34" s="58" t="s">
        <v>51</v>
      </c>
      <c r="D34" s="39" t="s">
        <v>60</v>
      </c>
      <c r="E34" s="1">
        <v>169</v>
      </c>
      <c r="F34" s="1">
        <v>3299</v>
      </c>
      <c r="G34" s="30">
        <v>218063.9</v>
      </c>
      <c r="H34" s="30">
        <v>218063.9</v>
      </c>
      <c r="I34" s="40">
        <v>38484</v>
      </c>
      <c r="J34" s="40">
        <v>39447</v>
      </c>
      <c r="K34" s="40">
        <v>39813</v>
      </c>
      <c r="L34" s="27">
        <v>21</v>
      </c>
      <c r="M34" s="27" t="s">
        <v>61</v>
      </c>
      <c r="N34" s="41">
        <v>1329</v>
      </c>
      <c r="O34" s="41"/>
      <c r="P34" s="41"/>
      <c r="Q34" s="41"/>
      <c r="R34" s="41"/>
    </row>
    <row r="35" spans="2:18" s="2" customFormat="1" ht="11.25">
      <c r="B35" s="58" t="s">
        <v>62</v>
      </c>
      <c r="C35" s="58" t="s">
        <v>51</v>
      </c>
      <c r="D35" s="39" t="s">
        <v>63</v>
      </c>
      <c r="E35" s="1">
        <v>185</v>
      </c>
      <c r="F35" s="1">
        <v>2508</v>
      </c>
      <c r="G35" s="30">
        <v>108688.07</v>
      </c>
      <c r="H35" s="30">
        <v>100070.58</v>
      </c>
      <c r="I35" s="40">
        <v>37782</v>
      </c>
      <c r="J35" s="40">
        <v>39082</v>
      </c>
      <c r="K35" s="40">
        <v>39813</v>
      </c>
      <c r="L35" s="27">
        <v>21</v>
      </c>
      <c r="M35" s="27" t="s">
        <v>64</v>
      </c>
      <c r="N35" s="41">
        <v>2031</v>
      </c>
      <c r="O35" s="41"/>
      <c r="P35" s="41"/>
      <c r="Q35" s="41"/>
      <c r="R35" s="41"/>
    </row>
    <row r="36" spans="2:18" s="2" customFormat="1" ht="11.25">
      <c r="B36" s="58" t="s">
        <v>65</v>
      </c>
      <c r="C36" s="58" t="s">
        <v>51</v>
      </c>
      <c r="D36" s="39" t="s">
        <v>66</v>
      </c>
      <c r="E36" s="1">
        <v>170</v>
      </c>
      <c r="F36" s="1">
        <v>2461.2</v>
      </c>
      <c r="G36" s="30">
        <v>90395.11</v>
      </c>
      <c r="H36" s="30">
        <v>90395.11</v>
      </c>
      <c r="I36" s="40">
        <v>38673</v>
      </c>
      <c r="J36" s="40">
        <v>39813</v>
      </c>
      <c r="K36" s="40">
        <v>39813</v>
      </c>
      <c r="L36" s="27">
        <v>21</v>
      </c>
      <c r="M36" s="27" t="s">
        <v>58</v>
      </c>
      <c r="N36" s="41">
        <v>1140</v>
      </c>
      <c r="O36" s="41"/>
      <c r="P36" s="41"/>
      <c r="Q36" s="41"/>
      <c r="R36" s="41"/>
    </row>
    <row r="37" spans="2:18" s="2" customFormat="1" ht="11.25">
      <c r="B37" s="58" t="s">
        <v>67</v>
      </c>
      <c r="C37" s="58" t="s">
        <v>51</v>
      </c>
      <c r="D37" s="39" t="s">
        <v>68</v>
      </c>
      <c r="E37" s="1">
        <v>98</v>
      </c>
      <c r="F37" s="1">
        <v>1693.6</v>
      </c>
      <c r="G37" s="30">
        <v>57030.85</v>
      </c>
      <c r="H37" s="30">
        <v>28515.42</v>
      </c>
      <c r="I37" s="40">
        <v>38273</v>
      </c>
      <c r="J37" s="40">
        <v>39447</v>
      </c>
      <c r="K37" s="40">
        <v>39813</v>
      </c>
      <c r="L37" s="27">
        <v>21</v>
      </c>
      <c r="M37" s="27" t="s">
        <v>53</v>
      </c>
      <c r="N37" s="41">
        <v>1540</v>
      </c>
      <c r="O37" s="41"/>
      <c r="P37" s="41"/>
      <c r="Q37" s="41"/>
      <c r="R37" s="41"/>
    </row>
    <row r="38" spans="2:18" s="2" customFormat="1" ht="11.25">
      <c r="B38" s="58" t="s">
        <v>69</v>
      </c>
      <c r="C38" s="58" t="s">
        <v>51</v>
      </c>
      <c r="D38" s="39" t="s">
        <v>70</v>
      </c>
      <c r="E38" s="1">
        <v>62</v>
      </c>
      <c r="F38" s="1">
        <v>910</v>
      </c>
      <c r="G38" s="30">
        <v>27058.25</v>
      </c>
      <c r="H38" s="30">
        <v>3788.16</v>
      </c>
      <c r="I38" s="40">
        <v>38715</v>
      </c>
      <c r="J38" s="40">
        <v>39813</v>
      </c>
      <c r="K38" s="40">
        <v>39813</v>
      </c>
      <c r="L38" s="27">
        <v>21</v>
      </c>
      <c r="M38" s="27" t="s">
        <v>71</v>
      </c>
      <c r="N38" s="41">
        <v>1098</v>
      </c>
      <c r="O38" s="41"/>
      <c r="P38" s="41"/>
      <c r="Q38" s="41"/>
      <c r="R38" s="41"/>
    </row>
    <row r="39" spans="2:18" s="2" customFormat="1" ht="11.25">
      <c r="B39" s="58" t="s">
        <v>72</v>
      </c>
      <c r="C39" s="58" t="s">
        <v>51</v>
      </c>
      <c r="D39" s="39" t="s">
        <v>73</v>
      </c>
      <c r="E39" s="1">
        <v>220</v>
      </c>
      <c r="F39" s="1">
        <v>2676</v>
      </c>
      <c r="G39" s="30">
        <v>193153.68</v>
      </c>
      <c r="H39" s="30">
        <v>92713.77</v>
      </c>
      <c r="I39" s="40">
        <v>38524</v>
      </c>
      <c r="J39" s="40">
        <v>39447</v>
      </c>
      <c r="K39" s="40">
        <v>39813</v>
      </c>
      <c r="L39" s="27">
        <v>21</v>
      </c>
      <c r="M39" s="27" t="s">
        <v>74</v>
      </c>
      <c r="N39" s="41">
        <v>1289</v>
      </c>
      <c r="O39" s="41"/>
      <c r="P39" s="41"/>
      <c r="Q39" s="41"/>
      <c r="R39" s="41"/>
    </row>
    <row r="40" spans="2:18" s="2" customFormat="1" ht="11.25">
      <c r="B40" s="58" t="s">
        <v>75</v>
      </c>
      <c r="C40" s="58" t="s">
        <v>51</v>
      </c>
      <c r="D40" s="39" t="s">
        <v>76</v>
      </c>
      <c r="E40" s="1">
        <v>29</v>
      </c>
      <c r="F40" s="1">
        <v>563.8</v>
      </c>
      <c r="G40" s="30">
        <v>13211.06</v>
      </c>
      <c r="H40" s="30">
        <v>1321.11</v>
      </c>
      <c r="I40" s="40">
        <v>38722</v>
      </c>
      <c r="J40" s="40">
        <v>39813</v>
      </c>
      <c r="K40" s="40">
        <v>39813</v>
      </c>
      <c r="L40" s="27">
        <v>21</v>
      </c>
      <c r="M40" s="27" t="s">
        <v>58</v>
      </c>
      <c r="N40" s="41">
        <v>1091</v>
      </c>
      <c r="O40" s="41"/>
      <c r="P40" s="41"/>
      <c r="Q40" s="41"/>
      <c r="R40" s="41"/>
    </row>
    <row r="41" spans="2:14" s="2" customFormat="1" ht="11.25">
      <c r="B41" s="58" t="s">
        <v>77</v>
      </c>
      <c r="C41" s="58" t="s">
        <v>51</v>
      </c>
      <c r="D41" s="39" t="s">
        <v>78</v>
      </c>
      <c r="E41" s="1">
        <v>138</v>
      </c>
      <c r="F41" s="1">
        <v>2809</v>
      </c>
      <c r="G41" s="30">
        <v>90227.55</v>
      </c>
      <c r="H41" s="30">
        <v>90227.55</v>
      </c>
      <c r="I41" s="40">
        <v>38723</v>
      </c>
      <c r="J41" s="40">
        <v>39813</v>
      </c>
      <c r="K41" s="40">
        <v>39813</v>
      </c>
      <c r="L41" s="5">
        <v>21</v>
      </c>
      <c r="M41" s="39" t="s">
        <v>53</v>
      </c>
      <c r="N41" s="2">
        <v>1090</v>
      </c>
    </row>
    <row r="42" spans="2:18" s="2" customFormat="1" ht="11.25">
      <c r="B42" s="59" t="s">
        <v>79</v>
      </c>
      <c r="C42" s="57" t="s">
        <v>51</v>
      </c>
      <c r="D42" s="2" t="s">
        <v>80</v>
      </c>
      <c r="E42" s="1">
        <v>43</v>
      </c>
      <c r="F42" s="1">
        <v>557</v>
      </c>
      <c r="G42" s="30">
        <v>39051.27</v>
      </c>
      <c r="H42" s="30">
        <v>3905.13</v>
      </c>
      <c r="I42" s="40">
        <v>38524</v>
      </c>
      <c r="J42" s="40">
        <v>39447</v>
      </c>
      <c r="K42" s="40">
        <v>39813</v>
      </c>
      <c r="L42" s="27">
        <v>21</v>
      </c>
      <c r="M42" s="27" t="s">
        <v>74</v>
      </c>
      <c r="N42" s="41">
        <v>1289</v>
      </c>
      <c r="O42" s="41"/>
      <c r="P42" s="41"/>
      <c r="Q42" s="41"/>
      <c r="R42" s="41"/>
    </row>
    <row r="43" spans="2:18" s="2" customFormat="1" ht="11.25">
      <c r="B43" s="59" t="s">
        <v>81</v>
      </c>
      <c r="C43" s="57" t="s">
        <v>51</v>
      </c>
      <c r="D43" s="2" t="s">
        <v>82</v>
      </c>
      <c r="E43" s="1">
        <v>74</v>
      </c>
      <c r="F43" s="1">
        <v>389</v>
      </c>
      <c r="G43" s="30">
        <v>30786.5</v>
      </c>
      <c r="H43" s="30">
        <v>30786.5</v>
      </c>
      <c r="I43" s="40">
        <v>38646</v>
      </c>
      <c r="J43" s="40">
        <v>39813</v>
      </c>
      <c r="K43" s="40">
        <v>39813</v>
      </c>
      <c r="L43" s="27">
        <v>21</v>
      </c>
      <c r="M43" s="27" t="s">
        <v>61</v>
      </c>
      <c r="N43" s="41">
        <v>1167</v>
      </c>
      <c r="O43" s="41"/>
      <c r="P43" s="41"/>
      <c r="Q43" s="41"/>
      <c r="R43" s="41"/>
    </row>
    <row r="44" spans="2:18" s="2" customFormat="1" ht="11.25">
      <c r="B44" s="59" t="s">
        <v>83</v>
      </c>
      <c r="C44" s="57" t="s">
        <v>51</v>
      </c>
      <c r="D44" s="2" t="s">
        <v>84</v>
      </c>
      <c r="E44" s="1">
        <v>281</v>
      </c>
      <c r="F44" s="1">
        <v>5276.6</v>
      </c>
      <c r="G44" s="30">
        <v>296936.94</v>
      </c>
      <c r="H44" s="30">
        <v>187070.28</v>
      </c>
      <c r="I44" s="40">
        <v>37985</v>
      </c>
      <c r="J44" s="40">
        <v>39082</v>
      </c>
      <c r="K44" s="40">
        <v>39813</v>
      </c>
      <c r="L44" s="27">
        <v>21</v>
      </c>
      <c r="M44" s="27" t="s">
        <v>85</v>
      </c>
      <c r="N44" s="41">
        <v>1828</v>
      </c>
      <c r="O44" s="41"/>
      <c r="P44" s="41"/>
      <c r="Q44" s="41"/>
      <c r="R44" s="41"/>
    </row>
    <row r="45" spans="2:18" s="2" customFormat="1" ht="11.25">
      <c r="B45" s="59" t="s">
        <v>86</v>
      </c>
      <c r="C45" s="57" t="s">
        <v>51</v>
      </c>
      <c r="D45" s="2" t="s">
        <v>87</v>
      </c>
      <c r="E45" s="1">
        <v>28</v>
      </c>
      <c r="F45" s="1">
        <v>290.8</v>
      </c>
      <c r="G45" s="30">
        <v>13990.7</v>
      </c>
      <c r="H45" s="30">
        <v>13990.7</v>
      </c>
      <c r="I45" s="40">
        <v>38691</v>
      </c>
      <c r="J45" s="40">
        <v>39813</v>
      </c>
      <c r="K45" s="40">
        <v>39813</v>
      </c>
      <c r="L45" s="27">
        <v>21</v>
      </c>
      <c r="M45" s="27" t="s">
        <v>88</v>
      </c>
      <c r="N45" s="41">
        <v>1122</v>
      </c>
      <c r="O45" s="41"/>
      <c r="P45" s="41"/>
      <c r="Q45" s="41"/>
      <c r="R45" s="41"/>
    </row>
    <row r="46" spans="2:18" s="2" customFormat="1" ht="11.25">
      <c r="B46" s="59" t="s">
        <v>89</v>
      </c>
      <c r="C46" s="57" t="s">
        <v>51</v>
      </c>
      <c r="D46" s="2" t="s">
        <v>90</v>
      </c>
      <c r="E46" s="1">
        <v>58</v>
      </c>
      <c r="F46" s="1">
        <v>483</v>
      </c>
      <c r="G46" s="30">
        <v>28062.3</v>
      </c>
      <c r="H46" s="30">
        <v>2806.23</v>
      </c>
      <c r="I46" s="40">
        <v>38519</v>
      </c>
      <c r="J46" s="40">
        <v>39447</v>
      </c>
      <c r="K46" s="40">
        <v>39813</v>
      </c>
      <c r="L46" s="27">
        <v>21</v>
      </c>
      <c r="M46" s="27" t="s">
        <v>64</v>
      </c>
      <c r="N46" s="41">
        <v>1294</v>
      </c>
      <c r="O46" s="41"/>
      <c r="P46" s="41"/>
      <c r="Q46" s="41"/>
      <c r="R46" s="41"/>
    </row>
    <row r="47" spans="2:18" s="2" customFormat="1" ht="11.25">
      <c r="B47" s="59" t="s">
        <v>91</v>
      </c>
      <c r="C47" s="57" t="s">
        <v>51</v>
      </c>
      <c r="D47" s="2" t="s">
        <v>92</v>
      </c>
      <c r="E47" s="1">
        <v>94</v>
      </c>
      <c r="F47" s="1">
        <v>677.4</v>
      </c>
      <c r="G47" s="30">
        <v>12739.85</v>
      </c>
      <c r="H47" s="30">
        <v>2316.29</v>
      </c>
      <c r="I47" s="40">
        <v>37959</v>
      </c>
      <c r="J47" s="40">
        <v>39187</v>
      </c>
      <c r="K47" s="40">
        <v>39918</v>
      </c>
      <c r="L47" s="27">
        <v>126</v>
      </c>
      <c r="M47" s="27" t="s">
        <v>53</v>
      </c>
      <c r="N47" s="41">
        <v>1959</v>
      </c>
      <c r="O47" s="41"/>
      <c r="P47" s="41"/>
      <c r="Q47" s="41"/>
      <c r="R47" s="41"/>
    </row>
    <row r="48" spans="2:18" s="2" customFormat="1" ht="11.25">
      <c r="B48" s="59" t="s">
        <v>93</v>
      </c>
      <c r="C48" s="57" t="s">
        <v>51</v>
      </c>
      <c r="D48" s="2" t="s">
        <v>94</v>
      </c>
      <c r="E48" s="1">
        <v>98</v>
      </c>
      <c r="F48" s="1">
        <v>2232.2</v>
      </c>
      <c r="G48" s="30">
        <v>66315.57</v>
      </c>
      <c r="H48" s="30">
        <v>7858.73</v>
      </c>
      <c r="I48" s="40">
        <v>37959</v>
      </c>
      <c r="J48" s="40">
        <v>39187</v>
      </c>
      <c r="K48" s="40">
        <v>39918</v>
      </c>
      <c r="L48" s="27">
        <v>126</v>
      </c>
      <c r="M48" s="27" t="s">
        <v>53</v>
      </c>
      <c r="N48" s="41">
        <v>1959</v>
      </c>
      <c r="O48" s="41"/>
      <c r="P48" s="41"/>
      <c r="Q48" s="41"/>
      <c r="R48" s="41"/>
    </row>
    <row r="49" spans="2:18" s="2" customFormat="1" ht="11.25">
      <c r="B49" s="59" t="s">
        <v>95</v>
      </c>
      <c r="C49" s="57" t="s">
        <v>51</v>
      </c>
      <c r="D49" s="2" t="s">
        <v>96</v>
      </c>
      <c r="E49" s="1">
        <v>128</v>
      </c>
      <c r="F49" s="1">
        <v>1770.8</v>
      </c>
      <c r="G49" s="30">
        <v>74543.86</v>
      </c>
      <c r="H49" s="30">
        <v>55907.9</v>
      </c>
      <c r="I49" s="40">
        <v>38457</v>
      </c>
      <c r="J49" s="40">
        <v>39553</v>
      </c>
      <c r="K49" s="40">
        <v>39918</v>
      </c>
      <c r="L49" s="27">
        <v>126</v>
      </c>
      <c r="M49" s="27" t="s">
        <v>97</v>
      </c>
      <c r="N49" s="41">
        <v>1461</v>
      </c>
      <c r="O49" s="41"/>
      <c r="P49" s="41"/>
      <c r="Q49" s="41"/>
      <c r="R49" s="41"/>
    </row>
    <row r="50" spans="2:18" s="2" customFormat="1" ht="11.25">
      <c r="B50" s="59" t="s">
        <v>98</v>
      </c>
      <c r="C50" s="57" t="s">
        <v>51</v>
      </c>
      <c r="D50" s="2" t="s">
        <v>99</v>
      </c>
      <c r="E50" s="1">
        <v>107</v>
      </c>
      <c r="F50" s="1">
        <v>1616.2</v>
      </c>
      <c r="G50" s="30">
        <v>43776.65</v>
      </c>
      <c r="H50" s="30">
        <v>7959.4</v>
      </c>
      <c r="I50" s="40">
        <v>37959</v>
      </c>
      <c r="J50" s="40">
        <v>39187</v>
      </c>
      <c r="K50" s="40">
        <v>39918</v>
      </c>
      <c r="L50" s="27">
        <v>126</v>
      </c>
      <c r="M50" s="27" t="s">
        <v>53</v>
      </c>
      <c r="N50" s="41">
        <v>1959</v>
      </c>
      <c r="O50" s="41"/>
      <c r="P50" s="41"/>
      <c r="Q50" s="41"/>
      <c r="R50" s="41"/>
    </row>
    <row r="51" spans="2:18" s="2" customFormat="1" ht="11.25">
      <c r="B51" s="59" t="s">
        <v>100</v>
      </c>
      <c r="C51" s="57" t="s">
        <v>51</v>
      </c>
      <c r="D51" s="2" t="s">
        <v>101</v>
      </c>
      <c r="E51" s="1">
        <v>136</v>
      </c>
      <c r="F51" s="1">
        <v>1860</v>
      </c>
      <c r="G51" s="30">
        <v>70226.76</v>
      </c>
      <c r="H51" s="30">
        <v>70226.76</v>
      </c>
      <c r="I51" s="40">
        <v>38457</v>
      </c>
      <c r="J51" s="40">
        <v>39553</v>
      </c>
      <c r="K51" s="40">
        <v>39918</v>
      </c>
      <c r="L51" s="27">
        <v>126</v>
      </c>
      <c r="M51" s="27" t="s">
        <v>97</v>
      </c>
      <c r="N51" s="41">
        <v>1461</v>
      </c>
      <c r="O51" s="41"/>
      <c r="P51" s="41"/>
      <c r="Q51" s="41"/>
      <c r="R51" s="41"/>
    </row>
    <row r="52" spans="2:18" s="2" customFormat="1" ht="11.25">
      <c r="B52" s="59" t="s">
        <v>102</v>
      </c>
      <c r="C52" s="57" t="s">
        <v>51</v>
      </c>
      <c r="D52" s="2" t="s">
        <v>103</v>
      </c>
      <c r="E52" s="1">
        <v>39</v>
      </c>
      <c r="F52" s="1">
        <v>436.5</v>
      </c>
      <c r="G52" s="30">
        <v>21959.92</v>
      </c>
      <c r="H52" s="30">
        <v>2854.79</v>
      </c>
      <c r="I52" s="40">
        <v>38545</v>
      </c>
      <c r="J52" s="40">
        <v>39553</v>
      </c>
      <c r="K52" s="40">
        <v>39918</v>
      </c>
      <c r="L52" s="27">
        <v>126</v>
      </c>
      <c r="M52" s="27" t="s">
        <v>58</v>
      </c>
      <c r="N52" s="41">
        <v>1373</v>
      </c>
      <c r="O52" s="41"/>
      <c r="P52" s="41"/>
      <c r="Q52" s="41"/>
      <c r="R52" s="41"/>
    </row>
    <row r="53" spans="2:18" s="2" customFormat="1" ht="11.25">
      <c r="B53" s="59" t="s">
        <v>104</v>
      </c>
      <c r="C53" s="57" t="s">
        <v>51</v>
      </c>
      <c r="D53" s="2" t="s">
        <v>105</v>
      </c>
      <c r="E53" s="1">
        <v>129</v>
      </c>
      <c r="F53" s="1">
        <v>2262</v>
      </c>
      <c r="G53" s="30">
        <v>85914.65</v>
      </c>
      <c r="H53" s="30">
        <v>8591.47</v>
      </c>
      <c r="I53" s="40">
        <v>38975</v>
      </c>
      <c r="J53" s="40">
        <v>39994</v>
      </c>
      <c r="K53" s="40">
        <v>39994</v>
      </c>
      <c r="L53" s="27">
        <v>202</v>
      </c>
      <c r="M53" s="27" t="s">
        <v>53</v>
      </c>
      <c r="N53" s="41">
        <v>1019</v>
      </c>
      <c r="O53" s="41"/>
      <c r="P53" s="41"/>
      <c r="Q53" s="41"/>
      <c r="R53" s="41"/>
    </row>
    <row r="54" spans="2:18" s="2" customFormat="1" ht="11.25">
      <c r="B54" s="59" t="s">
        <v>106</v>
      </c>
      <c r="C54" s="57" t="s">
        <v>51</v>
      </c>
      <c r="D54" s="2" t="s">
        <v>107</v>
      </c>
      <c r="E54" s="1">
        <v>67</v>
      </c>
      <c r="F54" s="1">
        <v>1611.2</v>
      </c>
      <c r="G54" s="30">
        <v>55941.6</v>
      </c>
      <c r="H54" s="30">
        <v>5594.16</v>
      </c>
      <c r="I54" s="40">
        <v>38873</v>
      </c>
      <c r="J54" s="40">
        <v>39994</v>
      </c>
      <c r="K54" s="40">
        <v>39994</v>
      </c>
      <c r="L54" s="27">
        <v>202</v>
      </c>
      <c r="M54" s="27" t="s">
        <v>58</v>
      </c>
      <c r="N54" s="41">
        <v>1121</v>
      </c>
      <c r="O54" s="41"/>
      <c r="P54" s="41"/>
      <c r="Q54" s="41"/>
      <c r="R54" s="41"/>
    </row>
    <row r="55" spans="2:18" s="2" customFormat="1" ht="11.25">
      <c r="B55" s="59" t="s">
        <v>108</v>
      </c>
      <c r="C55" s="57" t="s">
        <v>51</v>
      </c>
      <c r="D55" s="2" t="s">
        <v>109</v>
      </c>
      <c r="E55" s="1">
        <v>101</v>
      </c>
      <c r="F55" s="1">
        <v>1579</v>
      </c>
      <c r="G55" s="30">
        <v>71802.07</v>
      </c>
      <c r="H55" s="30">
        <v>7180.21</v>
      </c>
      <c r="I55" s="40">
        <v>38975</v>
      </c>
      <c r="J55" s="40">
        <v>39994</v>
      </c>
      <c r="K55" s="40">
        <v>39994</v>
      </c>
      <c r="L55" s="27">
        <v>202</v>
      </c>
      <c r="M55" s="27" t="s">
        <v>53</v>
      </c>
      <c r="N55" s="41">
        <v>1019</v>
      </c>
      <c r="O55" s="41"/>
      <c r="P55" s="41"/>
      <c r="Q55" s="41"/>
      <c r="R55" s="41"/>
    </row>
    <row r="56" spans="2:18" s="2" customFormat="1" ht="11.25">
      <c r="B56" s="59" t="s">
        <v>110</v>
      </c>
      <c r="C56" s="57" t="s">
        <v>51</v>
      </c>
      <c r="D56" s="2" t="s">
        <v>111</v>
      </c>
      <c r="E56" s="1">
        <v>77</v>
      </c>
      <c r="F56" s="1">
        <v>1832.4</v>
      </c>
      <c r="G56" s="30">
        <v>68811.48</v>
      </c>
      <c r="H56" s="30">
        <v>6881.15</v>
      </c>
      <c r="I56" s="40">
        <v>38873</v>
      </c>
      <c r="J56" s="40">
        <v>39994</v>
      </c>
      <c r="K56" s="40">
        <v>39994</v>
      </c>
      <c r="L56" s="27">
        <v>202</v>
      </c>
      <c r="M56" s="27" t="s">
        <v>58</v>
      </c>
      <c r="N56" s="41">
        <v>1121</v>
      </c>
      <c r="O56" s="41"/>
      <c r="P56" s="41"/>
      <c r="Q56" s="41"/>
      <c r="R56" s="41"/>
    </row>
    <row r="57" spans="2:18" s="2" customFormat="1" ht="11.25">
      <c r="B57" s="59" t="s">
        <v>112</v>
      </c>
      <c r="C57" s="57" t="s">
        <v>51</v>
      </c>
      <c r="D57" s="2" t="s">
        <v>113</v>
      </c>
      <c r="E57" s="1">
        <v>138</v>
      </c>
      <c r="F57" s="1">
        <v>1819</v>
      </c>
      <c r="G57" s="30">
        <v>54604.9</v>
      </c>
      <c r="H57" s="30">
        <v>39588.53</v>
      </c>
      <c r="I57" s="40">
        <v>39238</v>
      </c>
      <c r="J57" s="40">
        <v>40177</v>
      </c>
      <c r="K57" s="40">
        <v>40177</v>
      </c>
      <c r="L57" s="27">
        <v>385</v>
      </c>
      <c r="M57" s="27" t="s">
        <v>114</v>
      </c>
      <c r="N57" s="41">
        <v>939</v>
      </c>
      <c r="O57" s="41"/>
      <c r="P57" s="41"/>
      <c r="Q57" s="41"/>
      <c r="R57" s="41"/>
    </row>
    <row r="58" spans="2:18" s="2" customFormat="1" ht="11.25">
      <c r="B58" s="59" t="s">
        <v>115</v>
      </c>
      <c r="C58" s="57" t="s">
        <v>51</v>
      </c>
      <c r="D58" s="2" t="s">
        <v>116</v>
      </c>
      <c r="E58" s="1">
        <v>65</v>
      </c>
      <c r="F58" s="1">
        <v>775.4</v>
      </c>
      <c r="G58" s="30">
        <v>22161.4</v>
      </c>
      <c r="H58" s="30">
        <v>22161.4</v>
      </c>
      <c r="I58" s="40">
        <v>39231</v>
      </c>
      <c r="J58" s="40">
        <v>40178</v>
      </c>
      <c r="K58" s="40">
        <v>40178</v>
      </c>
      <c r="L58" s="27">
        <v>386</v>
      </c>
      <c r="M58" s="27" t="s">
        <v>117</v>
      </c>
      <c r="N58" s="41">
        <v>947</v>
      </c>
      <c r="O58" s="41"/>
      <c r="P58" s="41"/>
      <c r="Q58" s="41"/>
      <c r="R58" s="41"/>
    </row>
    <row r="59" spans="2:18" s="2" customFormat="1" ht="11.25">
      <c r="B59" s="59" t="s">
        <v>118</v>
      </c>
      <c r="C59" s="57" t="s">
        <v>51</v>
      </c>
      <c r="D59" s="2" t="s">
        <v>119</v>
      </c>
      <c r="E59" s="1">
        <v>304</v>
      </c>
      <c r="F59" s="1">
        <v>5706</v>
      </c>
      <c r="G59" s="30">
        <v>285522.83</v>
      </c>
      <c r="H59" s="30">
        <v>28552.28</v>
      </c>
      <c r="I59" s="40">
        <v>39030</v>
      </c>
      <c r="J59" s="40">
        <v>40178</v>
      </c>
      <c r="K59" s="40">
        <v>40178</v>
      </c>
      <c r="L59" s="27">
        <v>386</v>
      </c>
      <c r="M59" s="27" t="s">
        <v>53</v>
      </c>
      <c r="N59" s="41">
        <v>1148</v>
      </c>
      <c r="O59" s="41"/>
      <c r="P59" s="41"/>
      <c r="Q59" s="41"/>
      <c r="R59" s="41"/>
    </row>
    <row r="60" spans="2:18" s="2" customFormat="1" ht="11.25">
      <c r="B60" s="59" t="s">
        <v>120</v>
      </c>
      <c r="C60" s="57" t="s">
        <v>51</v>
      </c>
      <c r="D60" s="2" t="s">
        <v>121</v>
      </c>
      <c r="E60" s="1">
        <v>60</v>
      </c>
      <c r="F60" s="1">
        <v>542.6</v>
      </c>
      <c r="G60" s="30">
        <v>16179.8</v>
      </c>
      <c r="H60" s="30">
        <v>1617.98</v>
      </c>
      <c r="I60" s="40">
        <v>39209</v>
      </c>
      <c r="J60" s="40">
        <v>40178</v>
      </c>
      <c r="K60" s="40">
        <v>40178</v>
      </c>
      <c r="L60" s="27">
        <v>386</v>
      </c>
      <c r="M60" s="27" t="s">
        <v>88</v>
      </c>
      <c r="N60" s="41">
        <v>969</v>
      </c>
      <c r="O60" s="41"/>
      <c r="P60" s="41"/>
      <c r="Q60" s="41"/>
      <c r="R60" s="41"/>
    </row>
    <row r="61" spans="2:18" s="2" customFormat="1" ht="11.25">
      <c r="B61" s="59" t="s">
        <v>122</v>
      </c>
      <c r="C61" s="57" t="s">
        <v>51</v>
      </c>
      <c r="D61" s="2" t="s">
        <v>123</v>
      </c>
      <c r="E61" s="1">
        <v>77</v>
      </c>
      <c r="F61" s="1">
        <v>712.6</v>
      </c>
      <c r="G61" s="30">
        <v>82508.04</v>
      </c>
      <c r="H61" s="30">
        <v>8250.8</v>
      </c>
      <c r="I61" s="40">
        <v>39059</v>
      </c>
      <c r="J61" s="40">
        <v>40178</v>
      </c>
      <c r="K61" s="40">
        <v>40178</v>
      </c>
      <c r="L61" s="27">
        <v>386</v>
      </c>
      <c r="M61" s="27" t="s">
        <v>124</v>
      </c>
      <c r="N61" s="41">
        <v>1119</v>
      </c>
      <c r="O61" s="41"/>
      <c r="P61" s="41"/>
      <c r="Q61" s="41"/>
      <c r="R61" s="41"/>
    </row>
    <row r="62" spans="2:18" s="2" customFormat="1" ht="11.25">
      <c r="B62" s="59" t="s">
        <v>125</v>
      </c>
      <c r="C62" s="57" t="s">
        <v>51</v>
      </c>
      <c r="D62" s="2" t="s">
        <v>126</v>
      </c>
      <c r="E62" s="1">
        <v>34</v>
      </c>
      <c r="F62" s="1">
        <v>259</v>
      </c>
      <c r="G62" s="30">
        <v>30938.97</v>
      </c>
      <c r="H62" s="30">
        <v>3093.9</v>
      </c>
      <c r="I62" s="40">
        <v>39038</v>
      </c>
      <c r="J62" s="40">
        <v>40178</v>
      </c>
      <c r="K62" s="40">
        <v>40178</v>
      </c>
      <c r="L62" s="27">
        <v>386</v>
      </c>
      <c r="M62" s="27" t="s">
        <v>124</v>
      </c>
      <c r="N62" s="41">
        <v>1140</v>
      </c>
      <c r="O62" s="41"/>
      <c r="P62" s="41"/>
      <c r="Q62" s="41"/>
      <c r="R62" s="41"/>
    </row>
    <row r="63" spans="2:18" s="2" customFormat="1" ht="11.25">
      <c r="B63" s="59" t="s">
        <v>127</v>
      </c>
      <c r="C63" s="57" t="s">
        <v>51</v>
      </c>
      <c r="D63" s="2" t="s">
        <v>128</v>
      </c>
      <c r="E63" s="1">
        <v>207</v>
      </c>
      <c r="F63" s="1">
        <v>2822</v>
      </c>
      <c r="G63" s="30">
        <v>66490</v>
      </c>
      <c r="H63" s="30">
        <v>34574.81</v>
      </c>
      <c r="I63" s="40">
        <v>39205</v>
      </c>
      <c r="J63" s="40">
        <v>40178</v>
      </c>
      <c r="K63" s="40">
        <v>40178</v>
      </c>
      <c r="L63" s="27">
        <v>386</v>
      </c>
      <c r="M63" s="27" t="s">
        <v>61</v>
      </c>
      <c r="N63" s="41">
        <v>973</v>
      </c>
      <c r="O63" s="41"/>
      <c r="P63" s="41"/>
      <c r="Q63" s="41"/>
      <c r="R63" s="41"/>
    </row>
    <row r="64" spans="2:18" s="2" customFormat="1" ht="11.25">
      <c r="B64" s="59" t="s">
        <v>129</v>
      </c>
      <c r="C64" s="57" t="s">
        <v>51</v>
      </c>
      <c r="D64" s="2" t="s">
        <v>130</v>
      </c>
      <c r="E64" s="1">
        <v>64</v>
      </c>
      <c r="F64" s="1">
        <v>1301</v>
      </c>
      <c r="G64" s="30">
        <v>47665.4</v>
      </c>
      <c r="H64" s="30">
        <v>4766.54</v>
      </c>
      <c r="I64" s="40">
        <v>38939</v>
      </c>
      <c r="J64" s="40">
        <v>40178</v>
      </c>
      <c r="K64" s="40">
        <v>40178</v>
      </c>
      <c r="L64" s="27">
        <v>386</v>
      </c>
      <c r="M64" s="27" t="s">
        <v>97</v>
      </c>
      <c r="N64" s="41">
        <v>1239</v>
      </c>
      <c r="O64" s="41"/>
      <c r="P64" s="41"/>
      <c r="Q64" s="41"/>
      <c r="R64" s="41"/>
    </row>
    <row r="65" spans="2:18" s="2" customFormat="1" ht="11.25">
      <c r="B65" s="59" t="s">
        <v>131</v>
      </c>
      <c r="C65" s="57" t="s">
        <v>51</v>
      </c>
      <c r="D65" s="2" t="s">
        <v>132</v>
      </c>
      <c r="E65" s="1">
        <v>97</v>
      </c>
      <c r="F65" s="1">
        <v>1098.2</v>
      </c>
      <c r="G65" s="30">
        <v>45928.22</v>
      </c>
      <c r="H65" s="30">
        <v>4592.82</v>
      </c>
      <c r="I65" s="40">
        <v>39216</v>
      </c>
      <c r="J65" s="40">
        <v>40178</v>
      </c>
      <c r="K65" s="40">
        <v>40178</v>
      </c>
      <c r="L65" s="27">
        <v>386</v>
      </c>
      <c r="M65" s="27" t="s">
        <v>58</v>
      </c>
      <c r="N65" s="41">
        <v>962</v>
      </c>
      <c r="O65" s="41"/>
      <c r="P65" s="41"/>
      <c r="Q65" s="41"/>
      <c r="R65" s="41"/>
    </row>
    <row r="66" spans="2:18" s="2" customFormat="1" ht="11.25">
      <c r="B66" s="59" t="s">
        <v>133</v>
      </c>
      <c r="C66" s="57" t="s">
        <v>51</v>
      </c>
      <c r="D66" s="2" t="s">
        <v>134</v>
      </c>
      <c r="E66" s="1">
        <v>31</v>
      </c>
      <c r="F66" s="1">
        <v>217</v>
      </c>
      <c r="G66" s="30">
        <v>5698.42</v>
      </c>
      <c r="H66" s="30">
        <v>569.84</v>
      </c>
      <c r="I66" s="40">
        <v>39226</v>
      </c>
      <c r="J66" s="40">
        <v>40178</v>
      </c>
      <c r="K66" s="40">
        <v>40178</v>
      </c>
      <c r="L66" s="27">
        <v>386</v>
      </c>
      <c r="M66" s="27" t="s">
        <v>135</v>
      </c>
      <c r="N66" s="41">
        <v>952</v>
      </c>
      <c r="O66" s="41"/>
      <c r="P66" s="41"/>
      <c r="Q66" s="41"/>
      <c r="R66" s="41"/>
    </row>
    <row r="67" spans="2:18" s="2" customFormat="1" ht="11.25">
      <c r="B67" s="59" t="s">
        <v>136</v>
      </c>
      <c r="C67" s="57" t="s">
        <v>51</v>
      </c>
      <c r="D67" s="2" t="s">
        <v>137</v>
      </c>
      <c r="E67" s="1">
        <v>85</v>
      </c>
      <c r="F67" s="1">
        <v>748</v>
      </c>
      <c r="G67" s="30">
        <v>19096.85</v>
      </c>
      <c r="H67" s="30">
        <v>9548.42</v>
      </c>
      <c r="I67" s="40">
        <v>39251</v>
      </c>
      <c r="J67" s="40">
        <v>40178</v>
      </c>
      <c r="K67" s="40">
        <v>40178</v>
      </c>
      <c r="L67" s="27">
        <v>386</v>
      </c>
      <c r="M67" s="27" t="s">
        <v>58</v>
      </c>
      <c r="N67" s="41">
        <v>927</v>
      </c>
      <c r="O67" s="41"/>
      <c r="P67" s="41"/>
      <c r="Q67" s="41"/>
      <c r="R67" s="41"/>
    </row>
    <row r="68" spans="2:18" s="2" customFormat="1" ht="11.25">
      <c r="B68" s="59" t="s">
        <v>138</v>
      </c>
      <c r="C68" s="57" t="s">
        <v>51</v>
      </c>
      <c r="D68" s="2" t="s">
        <v>139</v>
      </c>
      <c r="E68" s="1">
        <v>74</v>
      </c>
      <c r="F68" s="1">
        <v>1541</v>
      </c>
      <c r="G68" s="30">
        <v>77527.71</v>
      </c>
      <c r="H68" s="30">
        <v>7752.77</v>
      </c>
      <c r="I68" s="40">
        <v>39016</v>
      </c>
      <c r="J68" s="40">
        <v>40178</v>
      </c>
      <c r="K68" s="40">
        <v>40178</v>
      </c>
      <c r="L68" s="27">
        <v>386</v>
      </c>
      <c r="M68" s="27" t="s">
        <v>58</v>
      </c>
      <c r="N68" s="41">
        <v>1162</v>
      </c>
      <c r="O68" s="41"/>
      <c r="P68" s="41"/>
      <c r="Q68" s="41"/>
      <c r="R68" s="41"/>
    </row>
    <row r="69" spans="2:18" s="2" customFormat="1" ht="11.25">
      <c r="B69" s="59" t="s">
        <v>140</v>
      </c>
      <c r="C69" s="57" t="s">
        <v>51</v>
      </c>
      <c r="D69" s="2" t="s">
        <v>141</v>
      </c>
      <c r="E69" s="1">
        <v>81</v>
      </c>
      <c r="F69" s="1">
        <v>610.6</v>
      </c>
      <c r="G69" s="30">
        <v>16193.17</v>
      </c>
      <c r="H69" s="30">
        <v>1619.32</v>
      </c>
      <c r="I69" s="40">
        <v>39239</v>
      </c>
      <c r="J69" s="40">
        <v>40178</v>
      </c>
      <c r="K69" s="40">
        <v>40178</v>
      </c>
      <c r="L69" s="27">
        <v>386</v>
      </c>
      <c r="M69" s="27" t="s">
        <v>58</v>
      </c>
      <c r="N69" s="41">
        <v>939</v>
      </c>
      <c r="O69" s="41"/>
      <c r="P69" s="41"/>
      <c r="Q69" s="41"/>
      <c r="R69" s="41"/>
    </row>
    <row r="70" spans="2:18" s="2" customFormat="1" ht="11.25">
      <c r="B70" s="59" t="s">
        <v>142</v>
      </c>
      <c r="C70" s="57" t="s">
        <v>51</v>
      </c>
      <c r="D70" s="2" t="s">
        <v>143</v>
      </c>
      <c r="E70" s="1">
        <v>160</v>
      </c>
      <c r="F70" s="1">
        <v>3491</v>
      </c>
      <c r="G70" s="30">
        <v>187632.06</v>
      </c>
      <c r="H70" s="30">
        <v>187632.06</v>
      </c>
      <c r="I70" s="40">
        <v>39030</v>
      </c>
      <c r="J70" s="40">
        <v>40178</v>
      </c>
      <c r="K70" s="40">
        <v>40178</v>
      </c>
      <c r="L70" s="27">
        <v>386</v>
      </c>
      <c r="M70" s="27" t="s">
        <v>53</v>
      </c>
      <c r="N70" s="41">
        <v>1148</v>
      </c>
      <c r="O70" s="41"/>
      <c r="P70" s="41"/>
      <c r="Q70" s="41"/>
      <c r="R70" s="41"/>
    </row>
    <row r="71" spans="2:18" s="2" customFormat="1" ht="11.25">
      <c r="B71" s="59" t="s">
        <v>144</v>
      </c>
      <c r="C71" s="57" t="s">
        <v>51</v>
      </c>
      <c r="D71" s="2" t="s">
        <v>145</v>
      </c>
      <c r="E71" s="1">
        <v>220</v>
      </c>
      <c r="F71" s="1">
        <v>3383.6</v>
      </c>
      <c r="G71" s="30">
        <v>92703.08</v>
      </c>
      <c r="H71" s="30">
        <v>9270.31</v>
      </c>
      <c r="I71" s="40">
        <v>39002</v>
      </c>
      <c r="J71" s="40">
        <v>40238</v>
      </c>
      <c r="K71" s="40">
        <v>40238</v>
      </c>
      <c r="L71" s="27">
        <v>446</v>
      </c>
      <c r="M71" s="27" t="s">
        <v>58</v>
      </c>
      <c r="N71" s="41">
        <v>1236</v>
      </c>
      <c r="O71" s="41"/>
      <c r="P71" s="41"/>
      <c r="Q71" s="41"/>
      <c r="R71" s="41"/>
    </row>
    <row r="72" spans="2:18" s="2" customFormat="1" ht="11.25">
      <c r="B72" s="59" t="s">
        <v>146</v>
      </c>
      <c r="C72" s="57" t="s">
        <v>51</v>
      </c>
      <c r="D72" s="2" t="s">
        <v>147</v>
      </c>
      <c r="E72" s="1">
        <v>29</v>
      </c>
      <c r="F72" s="1">
        <v>390</v>
      </c>
      <c r="G72" s="30">
        <v>8125.35</v>
      </c>
      <c r="H72" s="30">
        <v>821.54</v>
      </c>
      <c r="I72" s="40">
        <v>39036</v>
      </c>
      <c r="J72" s="40">
        <v>40238</v>
      </c>
      <c r="K72" s="40">
        <v>40238</v>
      </c>
      <c r="L72" s="27">
        <v>446</v>
      </c>
      <c r="M72" s="27" t="s">
        <v>148</v>
      </c>
      <c r="N72" s="41">
        <v>1202</v>
      </c>
      <c r="O72" s="41"/>
      <c r="P72" s="41"/>
      <c r="Q72" s="41"/>
      <c r="R72" s="41"/>
    </row>
    <row r="73" spans="2:18" s="2" customFormat="1" ht="11.25">
      <c r="B73" s="59" t="s">
        <v>149</v>
      </c>
      <c r="C73" s="57" t="s">
        <v>51</v>
      </c>
      <c r="D73" s="2" t="s">
        <v>150</v>
      </c>
      <c r="E73" s="1">
        <v>243</v>
      </c>
      <c r="F73" s="1">
        <v>3027.6</v>
      </c>
      <c r="G73" s="30">
        <v>101915</v>
      </c>
      <c r="H73" s="30">
        <v>35670.25</v>
      </c>
      <c r="I73" s="40">
        <v>39036</v>
      </c>
      <c r="J73" s="40">
        <v>40238</v>
      </c>
      <c r="K73" s="40">
        <v>40238</v>
      </c>
      <c r="L73" s="27">
        <v>446</v>
      </c>
      <c r="M73" s="27" t="s">
        <v>148</v>
      </c>
      <c r="N73" s="41">
        <v>1202</v>
      </c>
      <c r="O73" s="41"/>
      <c r="P73" s="41"/>
      <c r="Q73" s="41"/>
      <c r="R73" s="41"/>
    </row>
    <row r="74" spans="2:18" s="2" customFormat="1" ht="11.25">
      <c r="B74" s="59" t="s">
        <v>151</v>
      </c>
      <c r="C74" s="57" t="s">
        <v>51</v>
      </c>
      <c r="D74" s="2" t="s">
        <v>152</v>
      </c>
      <c r="E74" s="1">
        <v>64</v>
      </c>
      <c r="F74" s="1">
        <v>1705.4</v>
      </c>
      <c r="G74" s="30">
        <v>42962.92</v>
      </c>
      <c r="H74" s="30">
        <v>4296.29</v>
      </c>
      <c r="I74" s="40">
        <v>39057</v>
      </c>
      <c r="J74" s="40">
        <v>40283</v>
      </c>
      <c r="K74" s="40">
        <v>40283</v>
      </c>
      <c r="L74" s="27">
        <v>491</v>
      </c>
      <c r="M74" s="27" t="s">
        <v>53</v>
      </c>
      <c r="N74" s="41">
        <v>1226</v>
      </c>
      <c r="O74" s="41"/>
      <c r="P74" s="41"/>
      <c r="Q74" s="41"/>
      <c r="R74" s="41"/>
    </row>
    <row r="75" spans="2:18" s="2" customFormat="1" ht="11.25">
      <c r="B75" s="59" t="s">
        <v>153</v>
      </c>
      <c r="C75" s="57" t="s">
        <v>51</v>
      </c>
      <c r="D75" s="2" t="s">
        <v>154</v>
      </c>
      <c r="E75" s="1">
        <v>83</v>
      </c>
      <c r="F75" s="1">
        <v>1723.4</v>
      </c>
      <c r="G75" s="30">
        <v>28971.95</v>
      </c>
      <c r="H75" s="30">
        <v>2897.2</v>
      </c>
      <c r="I75" s="40">
        <v>39402</v>
      </c>
      <c r="J75" s="40">
        <v>40359</v>
      </c>
      <c r="K75" s="40">
        <v>40359</v>
      </c>
      <c r="L75" s="27">
        <v>567</v>
      </c>
      <c r="M75" s="27" t="s">
        <v>53</v>
      </c>
      <c r="N75" s="41">
        <v>957</v>
      </c>
      <c r="O75" s="41"/>
      <c r="P75" s="41"/>
      <c r="Q75" s="41"/>
      <c r="R75" s="41"/>
    </row>
    <row r="76" spans="2:18" s="2" customFormat="1" ht="11.25">
      <c r="B76" s="59" t="s">
        <v>155</v>
      </c>
      <c r="C76" s="57" t="s">
        <v>51</v>
      </c>
      <c r="D76" s="2" t="s">
        <v>156</v>
      </c>
      <c r="E76" s="1">
        <v>112</v>
      </c>
      <c r="F76" s="1">
        <v>1279.6</v>
      </c>
      <c r="G76" s="30">
        <v>21537.9</v>
      </c>
      <c r="H76" s="30">
        <v>2153.79</v>
      </c>
      <c r="I76" s="40">
        <v>39261</v>
      </c>
      <c r="J76" s="40">
        <v>40359</v>
      </c>
      <c r="K76" s="40">
        <v>40359</v>
      </c>
      <c r="L76" s="27">
        <v>567</v>
      </c>
      <c r="M76" s="27" t="s">
        <v>157</v>
      </c>
      <c r="N76" s="41">
        <v>1098</v>
      </c>
      <c r="O76" s="41"/>
      <c r="P76" s="41"/>
      <c r="Q76" s="41"/>
      <c r="R76" s="41"/>
    </row>
    <row r="77" spans="2:18" s="2" customFormat="1" ht="11.25">
      <c r="B77" s="59" t="s">
        <v>158</v>
      </c>
      <c r="C77" s="57" t="s">
        <v>51</v>
      </c>
      <c r="D77" s="2" t="s">
        <v>159</v>
      </c>
      <c r="E77" s="1">
        <v>132</v>
      </c>
      <c r="F77" s="1">
        <v>2158</v>
      </c>
      <c r="G77" s="30">
        <v>83126.16</v>
      </c>
      <c r="H77" s="30">
        <v>8312.62</v>
      </c>
      <c r="I77" s="40">
        <v>39661</v>
      </c>
      <c r="J77" s="40">
        <v>40543</v>
      </c>
      <c r="K77" s="40">
        <v>40543</v>
      </c>
      <c r="L77" s="27">
        <v>751</v>
      </c>
      <c r="M77" s="27" t="s">
        <v>117</v>
      </c>
      <c r="N77" s="41">
        <v>882</v>
      </c>
      <c r="O77" s="41"/>
      <c r="P77" s="41"/>
      <c r="Q77" s="41"/>
      <c r="R77" s="41"/>
    </row>
    <row r="78" spans="2:18" s="2" customFormat="1" ht="11.25">
      <c r="B78" s="59" t="s">
        <v>160</v>
      </c>
      <c r="C78" s="57" t="s">
        <v>161</v>
      </c>
      <c r="D78" s="2" t="s">
        <v>162</v>
      </c>
      <c r="E78" s="1">
        <v>109</v>
      </c>
      <c r="F78" s="1">
        <v>1123.8</v>
      </c>
      <c r="G78" s="30">
        <v>41829.35</v>
      </c>
      <c r="H78" s="30">
        <v>4182.94</v>
      </c>
      <c r="I78" s="40">
        <v>39373</v>
      </c>
      <c r="J78" s="40">
        <v>40543</v>
      </c>
      <c r="K78" s="40">
        <v>40543</v>
      </c>
      <c r="L78" s="27">
        <v>751</v>
      </c>
      <c r="M78" s="27" t="s">
        <v>163</v>
      </c>
      <c r="N78" s="41">
        <v>1170</v>
      </c>
      <c r="O78" s="41"/>
      <c r="P78" s="41"/>
      <c r="Q78" s="41"/>
      <c r="R78" s="41"/>
    </row>
    <row r="79" spans="2:18" s="2" customFormat="1" ht="11.25">
      <c r="B79" s="59" t="s">
        <v>164</v>
      </c>
      <c r="C79" s="57" t="s">
        <v>51</v>
      </c>
      <c r="D79" s="2" t="s">
        <v>165</v>
      </c>
      <c r="E79" s="1">
        <v>81</v>
      </c>
      <c r="F79" s="1">
        <v>913.4</v>
      </c>
      <c r="G79" s="30">
        <v>32638.14</v>
      </c>
      <c r="H79" s="30">
        <v>3263.81</v>
      </c>
      <c r="I79" s="40">
        <v>39373</v>
      </c>
      <c r="J79" s="40">
        <v>40543</v>
      </c>
      <c r="K79" s="40">
        <v>40543</v>
      </c>
      <c r="L79" s="27">
        <v>751</v>
      </c>
      <c r="M79" s="27" t="s">
        <v>58</v>
      </c>
      <c r="N79" s="41">
        <v>1170</v>
      </c>
      <c r="O79" s="41"/>
      <c r="P79" s="41"/>
      <c r="Q79" s="41"/>
      <c r="R79" s="41"/>
    </row>
    <row r="80" spans="2:18" s="2" customFormat="1" ht="11.25">
      <c r="B80" s="59" t="s">
        <v>166</v>
      </c>
      <c r="C80" s="57" t="s">
        <v>51</v>
      </c>
      <c r="D80" s="2" t="s">
        <v>167</v>
      </c>
      <c r="E80" s="1">
        <v>40</v>
      </c>
      <c r="F80" s="1">
        <v>330</v>
      </c>
      <c r="G80" s="30">
        <v>3391.6</v>
      </c>
      <c r="H80" s="30">
        <v>339.16</v>
      </c>
      <c r="I80" s="40">
        <v>39393</v>
      </c>
      <c r="J80" s="40">
        <v>40543</v>
      </c>
      <c r="K80" s="40">
        <v>40543</v>
      </c>
      <c r="L80" s="27">
        <v>751</v>
      </c>
      <c r="M80" s="27" t="s">
        <v>58</v>
      </c>
      <c r="N80" s="41">
        <v>1150</v>
      </c>
      <c r="O80" s="41"/>
      <c r="P80" s="41"/>
      <c r="Q80" s="41"/>
      <c r="R80" s="41"/>
    </row>
    <row r="81" spans="2:18" s="2" customFormat="1" ht="11.25">
      <c r="B81" s="59" t="s">
        <v>168</v>
      </c>
      <c r="C81" s="57" t="s">
        <v>51</v>
      </c>
      <c r="D81" s="2" t="s">
        <v>169</v>
      </c>
      <c r="E81" s="1">
        <v>130</v>
      </c>
      <c r="F81" s="1">
        <v>2700</v>
      </c>
      <c r="G81" s="30">
        <v>93285</v>
      </c>
      <c r="H81" s="30">
        <v>51306.75</v>
      </c>
      <c r="I81" s="40">
        <v>39661</v>
      </c>
      <c r="J81" s="40">
        <v>40543</v>
      </c>
      <c r="K81" s="40">
        <v>40543</v>
      </c>
      <c r="L81" s="27">
        <v>751</v>
      </c>
      <c r="M81" s="27" t="s">
        <v>117</v>
      </c>
      <c r="N81" s="41">
        <v>882</v>
      </c>
      <c r="O81" s="41"/>
      <c r="P81" s="41"/>
      <c r="Q81" s="41"/>
      <c r="R81" s="41"/>
    </row>
    <row r="82" spans="2:18" s="2" customFormat="1" ht="11.25">
      <c r="B82" s="59" t="s">
        <v>170</v>
      </c>
      <c r="C82" s="57" t="s">
        <v>51</v>
      </c>
      <c r="D82" s="2" t="s">
        <v>171</v>
      </c>
      <c r="E82" s="1">
        <v>134</v>
      </c>
      <c r="F82" s="1">
        <v>1898</v>
      </c>
      <c r="G82" s="30">
        <v>67473.9</v>
      </c>
      <c r="H82" s="30">
        <v>44532.77</v>
      </c>
      <c r="I82" s="40">
        <v>39300</v>
      </c>
      <c r="J82" s="40">
        <v>40543</v>
      </c>
      <c r="K82" s="40">
        <v>40543</v>
      </c>
      <c r="L82" s="27">
        <v>751</v>
      </c>
      <c r="M82" s="27" t="s">
        <v>64</v>
      </c>
      <c r="N82" s="41">
        <v>1243</v>
      </c>
      <c r="O82" s="41"/>
      <c r="P82" s="41"/>
      <c r="Q82" s="41"/>
      <c r="R82" s="41"/>
    </row>
    <row r="83" spans="2:18" s="2" customFormat="1" ht="11.25">
      <c r="B83" s="59" t="s">
        <v>172</v>
      </c>
      <c r="C83" s="57" t="s">
        <v>51</v>
      </c>
      <c r="D83" s="2" t="s">
        <v>173</v>
      </c>
      <c r="E83" s="1">
        <v>92</v>
      </c>
      <c r="F83" s="1">
        <v>1756</v>
      </c>
      <c r="G83" s="30">
        <v>60814.71</v>
      </c>
      <c r="H83" s="30">
        <v>6081.47</v>
      </c>
      <c r="I83" s="40">
        <v>39233</v>
      </c>
      <c r="J83" s="40">
        <v>40543</v>
      </c>
      <c r="K83" s="40">
        <v>40543</v>
      </c>
      <c r="L83" s="27">
        <v>751</v>
      </c>
      <c r="M83" s="27" t="s">
        <v>58</v>
      </c>
      <c r="N83" s="41">
        <v>1310</v>
      </c>
      <c r="O83" s="41"/>
      <c r="P83" s="41"/>
      <c r="Q83" s="41"/>
      <c r="R83" s="41"/>
    </row>
    <row r="84" spans="2:18" s="2" customFormat="1" ht="11.25">
      <c r="B84" s="59" t="s">
        <v>174</v>
      </c>
      <c r="C84" s="57" t="s">
        <v>51</v>
      </c>
      <c r="D84" s="2" t="s">
        <v>175</v>
      </c>
      <c r="E84" s="1">
        <v>102</v>
      </c>
      <c r="F84" s="1">
        <v>632</v>
      </c>
      <c r="G84" s="30">
        <v>6662.2</v>
      </c>
      <c r="H84" s="30">
        <v>666.22</v>
      </c>
      <c r="I84" s="40">
        <v>39393</v>
      </c>
      <c r="J84" s="40">
        <v>40543</v>
      </c>
      <c r="K84" s="40">
        <v>40543</v>
      </c>
      <c r="L84" s="27">
        <v>751</v>
      </c>
      <c r="M84" s="27" t="s">
        <v>58</v>
      </c>
      <c r="N84" s="41">
        <v>1150</v>
      </c>
      <c r="O84" s="41"/>
      <c r="P84" s="41"/>
      <c r="Q84" s="41"/>
      <c r="R84" s="41"/>
    </row>
    <row r="85" spans="2:18" s="2" customFormat="1" ht="11.25">
      <c r="B85" s="59" t="s">
        <v>176</v>
      </c>
      <c r="C85" s="57" t="s">
        <v>51</v>
      </c>
      <c r="D85" s="2" t="s">
        <v>177</v>
      </c>
      <c r="E85" s="1">
        <v>71</v>
      </c>
      <c r="F85" s="1">
        <v>960.6</v>
      </c>
      <c r="G85" s="30">
        <v>33756.9</v>
      </c>
      <c r="H85" s="30">
        <v>3375.69</v>
      </c>
      <c r="I85" s="40">
        <v>39576</v>
      </c>
      <c r="J85" s="40">
        <v>40543</v>
      </c>
      <c r="K85" s="40">
        <v>40543</v>
      </c>
      <c r="L85" s="27">
        <v>751</v>
      </c>
      <c r="M85" s="27" t="s">
        <v>178</v>
      </c>
      <c r="N85" s="41">
        <v>967</v>
      </c>
      <c r="O85" s="41"/>
      <c r="P85" s="41"/>
      <c r="Q85" s="41"/>
      <c r="R85" s="41"/>
    </row>
    <row r="86" spans="2:18" s="2" customFormat="1" ht="11.25">
      <c r="B86" s="59" t="s">
        <v>179</v>
      </c>
      <c r="C86" s="57" t="s">
        <v>51</v>
      </c>
      <c r="D86" s="2" t="s">
        <v>180</v>
      </c>
      <c r="E86" s="1">
        <v>28</v>
      </c>
      <c r="F86" s="1">
        <v>600</v>
      </c>
      <c r="G86" s="30">
        <v>20235.3</v>
      </c>
      <c r="H86" s="30">
        <v>2023.53</v>
      </c>
      <c r="I86" s="40">
        <v>39281</v>
      </c>
      <c r="J86" s="40">
        <v>40543</v>
      </c>
      <c r="K86" s="40">
        <v>40543</v>
      </c>
      <c r="L86" s="27">
        <v>751</v>
      </c>
      <c r="M86" s="27" t="s">
        <v>181</v>
      </c>
      <c r="N86" s="41">
        <v>1262</v>
      </c>
      <c r="O86" s="41"/>
      <c r="P86" s="41"/>
      <c r="Q86" s="41"/>
      <c r="R86" s="41"/>
    </row>
    <row r="87" spans="2:18" s="2" customFormat="1" ht="11.25">
      <c r="B87" s="59" t="s">
        <v>182</v>
      </c>
      <c r="C87" s="57" t="s">
        <v>51</v>
      </c>
      <c r="D87" s="2" t="s">
        <v>183</v>
      </c>
      <c r="E87" s="1">
        <v>88</v>
      </c>
      <c r="F87" s="1">
        <v>1395</v>
      </c>
      <c r="G87" s="30">
        <v>43384.5</v>
      </c>
      <c r="H87" s="30">
        <v>4338.45</v>
      </c>
      <c r="I87" s="40">
        <v>39306</v>
      </c>
      <c r="J87" s="40">
        <v>40543</v>
      </c>
      <c r="K87" s="40">
        <v>40543</v>
      </c>
      <c r="L87" s="27">
        <v>751</v>
      </c>
      <c r="M87" s="27" t="s">
        <v>64</v>
      </c>
      <c r="N87" s="41">
        <v>1237</v>
      </c>
      <c r="O87" s="41"/>
      <c r="P87" s="41"/>
      <c r="Q87" s="41"/>
      <c r="R87" s="41"/>
    </row>
    <row r="88" spans="2:18" s="2" customFormat="1" ht="11.25">
      <c r="B88" s="59" t="s">
        <v>184</v>
      </c>
      <c r="C88" s="57" t="s">
        <v>161</v>
      </c>
      <c r="D88" s="2" t="s">
        <v>185</v>
      </c>
      <c r="E88" s="1">
        <v>67</v>
      </c>
      <c r="F88" s="1">
        <v>796.6</v>
      </c>
      <c r="G88" s="30">
        <v>28016.7</v>
      </c>
      <c r="H88" s="30">
        <v>2801.67</v>
      </c>
      <c r="I88" s="40">
        <v>39455</v>
      </c>
      <c r="J88" s="40">
        <v>40543</v>
      </c>
      <c r="K88" s="40">
        <v>40543</v>
      </c>
      <c r="L88" s="27">
        <v>751</v>
      </c>
      <c r="M88" s="27" t="s">
        <v>163</v>
      </c>
      <c r="N88" s="41">
        <v>1088</v>
      </c>
      <c r="O88" s="41"/>
      <c r="P88" s="41"/>
      <c r="Q88" s="41"/>
      <c r="R88" s="41"/>
    </row>
    <row r="89" spans="2:18" s="2" customFormat="1" ht="11.25">
      <c r="B89" s="59" t="s">
        <v>186</v>
      </c>
      <c r="C89" s="57" t="s">
        <v>51</v>
      </c>
      <c r="D89" s="2" t="s">
        <v>187</v>
      </c>
      <c r="E89" s="1">
        <v>119</v>
      </c>
      <c r="F89" s="1">
        <v>1122</v>
      </c>
      <c r="G89" s="30">
        <v>97949.47</v>
      </c>
      <c r="H89" s="30">
        <v>9794.95</v>
      </c>
      <c r="I89" s="40">
        <v>39192</v>
      </c>
      <c r="J89" s="40">
        <v>40543</v>
      </c>
      <c r="K89" s="40">
        <v>40543</v>
      </c>
      <c r="L89" s="27">
        <v>751</v>
      </c>
      <c r="M89" s="27" t="s">
        <v>124</v>
      </c>
      <c r="N89" s="41">
        <v>1351</v>
      </c>
      <c r="O89" s="41"/>
      <c r="P89" s="41"/>
      <c r="Q89" s="41"/>
      <c r="R89" s="41"/>
    </row>
    <row r="90" spans="2:18" s="2" customFormat="1" ht="11.25">
      <c r="B90" s="59" t="s">
        <v>188</v>
      </c>
      <c r="C90" s="57" t="s">
        <v>51</v>
      </c>
      <c r="D90" s="2" t="s">
        <v>189</v>
      </c>
      <c r="E90" s="1">
        <v>65</v>
      </c>
      <c r="F90" s="1">
        <v>981</v>
      </c>
      <c r="G90" s="30">
        <v>24513.9</v>
      </c>
      <c r="H90" s="30">
        <v>2451.39</v>
      </c>
      <c r="I90" s="40">
        <v>39377</v>
      </c>
      <c r="J90" s="40">
        <v>40543</v>
      </c>
      <c r="K90" s="40">
        <v>40543</v>
      </c>
      <c r="L90" s="27">
        <v>751</v>
      </c>
      <c r="M90" s="27" t="s">
        <v>190</v>
      </c>
      <c r="N90" s="41">
        <v>1166</v>
      </c>
      <c r="O90" s="41"/>
      <c r="P90" s="41"/>
      <c r="Q90" s="41"/>
      <c r="R90" s="41"/>
    </row>
    <row r="91" spans="2:18" s="2" customFormat="1" ht="11.25">
      <c r="B91" s="59" t="s">
        <v>191</v>
      </c>
      <c r="C91" s="57" t="s">
        <v>51</v>
      </c>
      <c r="D91" s="2" t="s">
        <v>192</v>
      </c>
      <c r="E91" s="1">
        <v>42</v>
      </c>
      <c r="F91" s="1">
        <v>497.6</v>
      </c>
      <c r="G91" s="30">
        <v>20774.23</v>
      </c>
      <c r="H91" s="30">
        <v>2077.42</v>
      </c>
      <c r="I91" s="40">
        <v>39576</v>
      </c>
      <c r="J91" s="40">
        <v>40543</v>
      </c>
      <c r="K91" s="40">
        <v>40543</v>
      </c>
      <c r="L91" s="27">
        <v>751</v>
      </c>
      <c r="M91" s="27" t="s">
        <v>178</v>
      </c>
      <c r="N91" s="41">
        <v>967</v>
      </c>
      <c r="O91" s="41"/>
      <c r="P91" s="41"/>
      <c r="Q91" s="41"/>
      <c r="R91" s="41"/>
    </row>
    <row r="92" spans="2:18" s="2" customFormat="1" ht="11.25">
      <c r="B92" s="59" t="s">
        <v>193</v>
      </c>
      <c r="C92" s="57" t="s">
        <v>51</v>
      </c>
      <c r="D92" s="2" t="s">
        <v>194</v>
      </c>
      <c r="E92" s="1">
        <v>48</v>
      </c>
      <c r="F92" s="1">
        <v>720</v>
      </c>
      <c r="G92" s="30">
        <v>18702.1</v>
      </c>
      <c r="H92" s="30">
        <v>1870.21</v>
      </c>
      <c r="I92" s="40">
        <v>39377</v>
      </c>
      <c r="J92" s="40">
        <v>40543</v>
      </c>
      <c r="K92" s="40">
        <v>40543</v>
      </c>
      <c r="L92" s="27">
        <v>751</v>
      </c>
      <c r="M92" s="27" t="s">
        <v>190</v>
      </c>
      <c r="N92" s="41">
        <v>1166</v>
      </c>
      <c r="O92" s="41"/>
      <c r="P92" s="41"/>
      <c r="Q92" s="41"/>
      <c r="R92" s="41"/>
    </row>
    <row r="93" spans="2:18" s="2" customFormat="1" ht="11.25">
      <c r="B93" s="59" t="s">
        <v>195</v>
      </c>
      <c r="C93" s="57" t="s">
        <v>51</v>
      </c>
      <c r="D93" s="2" t="s">
        <v>196</v>
      </c>
      <c r="E93" s="1">
        <v>96</v>
      </c>
      <c r="F93" s="1">
        <v>1847</v>
      </c>
      <c r="G93" s="30">
        <v>59288.7</v>
      </c>
      <c r="H93" s="30">
        <v>59288.7</v>
      </c>
      <c r="I93" s="40">
        <v>39283</v>
      </c>
      <c r="J93" s="40">
        <v>40543</v>
      </c>
      <c r="K93" s="40">
        <v>40543</v>
      </c>
      <c r="L93" s="27">
        <v>751</v>
      </c>
      <c r="M93" s="27" t="s">
        <v>117</v>
      </c>
      <c r="N93" s="41">
        <v>1260</v>
      </c>
      <c r="O93" s="41"/>
      <c r="P93" s="41"/>
      <c r="Q93" s="41"/>
      <c r="R93" s="41"/>
    </row>
    <row r="94" spans="2:18" s="2" customFormat="1" ht="11.25">
      <c r="B94" s="59" t="s">
        <v>197</v>
      </c>
      <c r="C94" s="57" t="s">
        <v>51</v>
      </c>
      <c r="D94" s="2" t="s">
        <v>198</v>
      </c>
      <c r="E94" s="1">
        <v>45</v>
      </c>
      <c r="F94" s="1">
        <v>378.8</v>
      </c>
      <c r="G94" s="30">
        <v>11025.91</v>
      </c>
      <c r="H94" s="30">
        <v>1102.59</v>
      </c>
      <c r="I94" s="40">
        <v>39566</v>
      </c>
      <c r="J94" s="40">
        <v>40543</v>
      </c>
      <c r="K94" s="40">
        <v>40543</v>
      </c>
      <c r="L94" s="27">
        <v>751</v>
      </c>
      <c r="M94" s="27" t="s">
        <v>58</v>
      </c>
      <c r="N94" s="41">
        <v>977</v>
      </c>
      <c r="O94" s="41"/>
      <c r="P94" s="41"/>
      <c r="Q94" s="41"/>
      <c r="R94" s="41"/>
    </row>
    <row r="95" spans="2:18" s="2" customFormat="1" ht="11.25">
      <c r="B95" s="59" t="s">
        <v>199</v>
      </c>
      <c r="C95" s="57" t="s">
        <v>51</v>
      </c>
      <c r="D95" s="2" t="s">
        <v>200</v>
      </c>
      <c r="E95" s="1">
        <v>32</v>
      </c>
      <c r="F95" s="1">
        <v>219.7</v>
      </c>
      <c r="G95" s="30">
        <v>6237.66</v>
      </c>
      <c r="H95" s="30">
        <v>6237.66</v>
      </c>
      <c r="I95" s="40">
        <v>39114</v>
      </c>
      <c r="J95" s="40">
        <v>40543</v>
      </c>
      <c r="K95" s="40">
        <v>40543</v>
      </c>
      <c r="L95" s="27">
        <v>751</v>
      </c>
      <c r="M95" s="27" t="s">
        <v>114</v>
      </c>
      <c r="N95" s="41">
        <v>1429</v>
      </c>
      <c r="O95" s="41"/>
      <c r="P95" s="41"/>
      <c r="Q95" s="41"/>
      <c r="R95" s="41"/>
    </row>
    <row r="96" spans="2:18" s="2" customFormat="1" ht="11.25">
      <c r="B96" s="59" t="s">
        <v>201</v>
      </c>
      <c r="C96" s="57" t="s">
        <v>51</v>
      </c>
      <c r="D96" s="2" t="s">
        <v>202</v>
      </c>
      <c r="E96" s="1">
        <v>63</v>
      </c>
      <c r="F96" s="1">
        <v>556.6</v>
      </c>
      <c r="G96" s="30">
        <v>57999.91</v>
      </c>
      <c r="H96" s="30">
        <v>5799</v>
      </c>
      <c r="I96" s="40">
        <v>39192</v>
      </c>
      <c r="J96" s="40">
        <v>40543</v>
      </c>
      <c r="K96" s="40">
        <v>40543</v>
      </c>
      <c r="L96" s="27">
        <v>751</v>
      </c>
      <c r="M96" s="27" t="s">
        <v>124</v>
      </c>
      <c r="N96" s="41">
        <v>1351</v>
      </c>
      <c r="O96" s="41"/>
      <c r="P96" s="41"/>
      <c r="Q96" s="41"/>
      <c r="R96" s="41"/>
    </row>
    <row r="97" spans="2:18" s="2" customFormat="1" ht="11.25">
      <c r="B97" s="59" t="s">
        <v>203</v>
      </c>
      <c r="C97" s="57" t="s">
        <v>51</v>
      </c>
      <c r="D97" s="2" t="s">
        <v>204</v>
      </c>
      <c r="E97" s="1">
        <v>171</v>
      </c>
      <c r="F97" s="1">
        <v>1253.8</v>
      </c>
      <c r="G97" s="30">
        <v>65252.2</v>
      </c>
      <c r="H97" s="30">
        <v>6525.22</v>
      </c>
      <c r="I97" s="40">
        <v>39423</v>
      </c>
      <c r="J97" s="40">
        <v>40543</v>
      </c>
      <c r="K97" s="40">
        <v>40543</v>
      </c>
      <c r="L97" s="27">
        <v>751</v>
      </c>
      <c r="M97" s="27" t="s">
        <v>124</v>
      </c>
      <c r="N97" s="41">
        <v>1120</v>
      </c>
      <c r="O97" s="41"/>
      <c r="P97" s="41"/>
      <c r="Q97" s="41"/>
      <c r="R97" s="41"/>
    </row>
    <row r="98" spans="2:18" s="2" customFormat="1" ht="11.25">
      <c r="B98" s="59" t="s">
        <v>205</v>
      </c>
      <c r="C98" s="57" t="s">
        <v>51</v>
      </c>
      <c r="D98" s="2" t="s">
        <v>206</v>
      </c>
      <c r="E98" s="1">
        <v>76</v>
      </c>
      <c r="F98" s="1">
        <v>644.4</v>
      </c>
      <c r="G98" s="30">
        <v>30730</v>
      </c>
      <c r="H98" s="30">
        <v>3073</v>
      </c>
      <c r="I98" s="40">
        <v>39306</v>
      </c>
      <c r="J98" s="40">
        <v>40543</v>
      </c>
      <c r="K98" s="40">
        <v>40543</v>
      </c>
      <c r="L98" s="27">
        <v>751</v>
      </c>
      <c r="M98" s="27" t="s">
        <v>117</v>
      </c>
      <c r="N98" s="41">
        <v>1237</v>
      </c>
      <c r="O98" s="41"/>
      <c r="P98" s="41"/>
      <c r="Q98" s="41"/>
      <c r="R98" s="41"/>
    </row>
    <row r="99" spans="2:18" s="2" customFormat="1" ht="11.25">
      <c r="B99" s="59" t="s">
        <v>207</v>
      </c>
      <c r="C99" s="57" t="s">
        <v>51</v>
      </c>
      <c r="D99" s="2" t="s">
        <v>208</v>
      </c>
      <c r="E99" s="1">
        <v>27</v>
      </c>
      <c r="F99" s="1">
        <v>272</v>
      </c>
      <c r="G99" s="30">
        <v>5038.54</v>
      </c>
      <c r="H99" s="30">
        <v>503.85</v>
      </c>
      <c r="I99" s="40">
        <v>39449</v>
      </c>
      <c r="J99" s="40">
        <v>40543</v>
      </c>
      <c r="K99" s="40">
        <v>40543</v>
      </c>
      <c r="L99" s="27">
        <v>751</v>
      </c>
      <c r="M99" s="27" t="s">
        <v>58</v>
      </c>
      <c r="N99" s="41">
        <v>1094</v>
      </c>
      <c r="O99" s="41"/>
      <c r="P99" s="41"/>
      <c r="Q99" s="41"/>
      <c r="R99" s="41"/>
    </row>
    <row r="100" spans="2:18" s="2" customFormat="1" ht="11.25">
      <c r="B100" s="59" t="s">
        <v>209</v>
      </c>
      <c r="C100" s="57" t="s">
        <v>51</v>
      </c>
      <c r="D100" s="2" t="s">
        <v>210</v>
      </c>
      <c r="E100" s="1">
        <v>37</v>
      </c>
      <c r="F100" s="1">
        <v>243.2</v>
      </c>
      <c r="G100" s="30">
        <v>8352.6</v>
      </c>
      <c r="H100" s="30">
        <v>8352.6</v>
      </c>
      <c r="I100" s="40">
        <v>39426</v>
      </c>
      <c r="J100" s="40">
        <v>40543</v>
      </c>
      <c r="K100" s="40">
        <v>40543</v>
      </c>
      <c r="L100" s="27">
        <v>751</v>
      </c>
      <c r="M100" s="27" t="s">
        <v>135</v>
      </c>
      <c r="N100" s="41">
        <v>1117</v>
      </c>
      <c r="O100" s="41"/>
      <c r="P100" s="41"/>
      <c r="Q100" s="41"/>
      <c r="R100" s="41"/>
    </row>
    <row r="101" spans="2:18" s="2" customFormat="1" ht="11.25">
      <c r="B101" s="59" t="s">
        <v>211</v>
      </c>
      <c r="C101" s="57" t="s">
        <v>51</v>
      </c>
      <c r="D101" s="2" t="s">
        <v>212</v>
      </c>
      <c r="E101" s="1">
        <v>65</v>
      </c>
      <c r="F101" s="1">
        <v>988</v>
      </c>
      <c r="G101" s="30">
        <v>14298.13</v>
      </c>
      <c r="H101" s="30">
        <v>1429.81</v>
      </c>
      <c r="I101" s="40">
        <v>39306</v>
      </c>
      <c r="J101" s="40">
        <v>40648</v>
      </c>
      <c r="K101" s="40">
        <v>40648</v>
      </c>
      <c r="L101" s="27">
        <v>856</v>
      </c>
      <c r="M101" s="27" t="s">
        <v>117</v>
      </c>
      <c r="N101" s="41">
        <v>1342</v>
      </c>
      <c r="O101" s="41"/>
      <c r="P101" s="41"/>
      <c r="Q101" s="41"/>
      <c r="R101" s="41"/>
    </row>
    <row r="102" spans="2:18" s="2" customFormat="1" ht="11.25">
      <c r="B102" s="59" t="s">
        <v>213</v>
      </c>
      <c r="C102" s="57" t="s">
        <v>51</v>
      </c>
      <c r="D102" s="2" t="s">
        <v>214</v>
      </c>
      <c r="E102" s="1">
        <v>78</v>
      </c>
      <c r="F102" s="1">
        <v>1198</v>
      </c>
      <c r="G102" s="30">
        <v>28591.5</v>
      </c>
      <c r="H102" s="30">
        <v>28591.5</v>
      </c>
      <c r="I102" s="40">
        <v>39364</v>
      </c>
      <c r="J102" s="40">
        <v>40648</v>
      </c>
      <c r="K102" s="40">
        <v>40648</v>
      </c>
      <c r="L102" s="27">
        <v>856</v>
      </c>
      <c r="M102" s="27" t="s">
        <v>135</v>
      </c>
      <c r="N102" s="41">
        <v>1284</v>
      </c>
      <c r="O102" s="41"/>
      <c r="P102" s="41"/>
      <c r="Q102" s="41"/>
      <c r="R102" s="41"/>
    </row>
    <row r="103" spans="2:18" s="2" customFormat="1" ht="11.25">
      <c r="B103" s="59" t="s">
        <v>215</v>
      </c>
      <c r="C103" s="57" t="s">
        <v>51</v>
      </c>
      <c r="D103" s="2" t="s">
        <v>216</v>
      </c>
      <c r="E103" s="1">
        <v>48</v>
      </c>
      <c r="F103" s="1">
        <v>932</v>
      </c>
      <c r="G103" s="30">
        <v>27288.95</v>
      </c>
      <c r="H103" s="30">
        <v>2728.9</v>
      </c>
      <c r="I103" s="40">
        <v>39708</v>
      </c>
      <c r="J103" s="40">
        <v>40705</v>
      </c>
      <c r="K103" s="40">
        <v>40705</v>
      </c>
      <c r="L103" s="27">
        <v>913</v>
      </c>
      <c r="M103" s="27" t="s">
        <v>217</v>
      </c>
      <c r="N103" s="41">
        <v>997</v>
      </c>
      <c r="O103" s="41"/>
      <c r="P103" s="41"/>
      <c r="Q103" s="41"/>
      <c r="R103" s="41"/>
    </row>
    <row r="104" spans="2:18" s="2" customFormat="1" ht="11.25">
      <c r="B104" s="59" t="s">
        <v>218</v>
      </c>
      <c r="C104" s="57" t="s">
        <v>51</v>
      </c>
      <c r="D104" s="2" t="s">
        <v>219</v>
      </c>
      <c r="E104" s="1">
        <v>28</v>
      </c>
      <c r="F104" s="1">
        <v>653</v>
      </c>
      <c r="G104" s="30">
        <v>11932.52</v>
      </c>
      <c r="H104" s="30">
        <v>1193.25</v>
      </c>
      <c r="I104" s="40">
        <v>39702</v>
      </c>
      <c r="J104" s="40">
        <v>40724</v>
      </c>
      <c r="K104" s="40">
        <v>40724</v>
      </c>
      <c r="L104" s="27">
        <v>932</v>
      </c>
      <c r="M104" s="27" t="s">
        <v>148</v>
      </c>
      <c r="N104" s="41">
        <v>1022</v>
      </c>
      <c r="O104" s="41"/>
      <c r="P104" s="41"/>
      <c r="Q104" s="41"/>
      <c r="R104" s="41"/>
    </row>
    <row r="105" spans="2:18" s="2" customFormat="1" ht="11.25">
      <c r="B105" s="59" t="s">
        <v>220</v>
      </c>
      <c r="C105" s="57" t="s">
        <v>51</v>
      </c>
      <c r="D105" s="2" t="s">
        <v>221</v>
      </c>
      <c r="E105" s="1">
        <v>30</v>
      </c>
      <c r="F105" s="1">
        <v>520.4</v>
      </c>
      <c r="G105" s="30">
        <v>19591.91</v>
      </c>
      <c r="H105" s="30">
        <v>1959.19</v>
      </c>
      <c r="I105" s="40">
        <v>39721</v>
      </c>
      <c r="J105" s="40">
        <v>40724</v>
      </c>
      <c r="K105" s="40">
        <v>40724</v>
      </c>
      <c r="L105" s="27">
        <v>932</v>
      </c>
      <c r="M105" s="27" t="s">
        <v>58</v>
      </c>
      <c r="N105" s="41">
        <v>1003</v>
      </c>
      <c r="O105" s="41"/>
      <c r="P105" s="41"/>
      <c r="Q105" s="41"/>
      <c r="R105" s="41"/>
    </row>
    <row r="106" spans="2:18" s="2" customFormat="1" ht="11.25">
      <c r="B106" s="59" t="s">
        <v>222</v>
      </c>
      <c r="C106" s="57" t="s">
        <v>51</v>
      </c>
      <c r="D106" s="2" t="s">
        <v>223</v>
      </c>
      <c r="E106" s="1">
        <v>71</v>
      </c>
      <c r="F106" s="1">
        <v>1287</v>
      </c>
      <c r="G106" s="30">
        <v>24126.6</v>
      </c>
      <c r="H106" s="30">
        <v>2412.66</v>
      </c>
      <c r="I106" s="40">
        <v>39673</v>
      </c>
      <c r="J106" s="40">
        <v>40724</v>
      </c>
      <c r="K106" s="40">
        <v>40724</v>
      </c>
      <c r="L106" s="27">
        <v>932</v>
      </c>
      <c r="M106" s="27" t="s">
        <v>88</v>
      </c>
      <c r="N106" s="41">
        <v>1051</v>
      </c>
      <c r="O106" s="41"/>
      <c r="P106" s="41"/>
      <c r="Q106" s="41"/>
      <c r="R106" s="41"/>
    </row>
    <row r="107" spans="2:18" s="2" customFormat="1" ht="11.25">
      <c r="B107" s="59" t="s">
        <v>224</v>
      </c>
      <c r="C107" s="57" t="s">
        <v>51</v>
      </c>
      <c r="D107" s="2" t="s">
        <v>225</v>
      </c>
      <c r="E107" s="1">
        <v>71</v>
      </c>
      <c r="F107" s="1">
        <v>1263</v>
      </c>
      <c r="G107" s="30">
        <v>48928.79</v>
      </c>
      <c r="H107" s="30">
        <v>4892.88</v>
      </c>
      <c r="I107" s="40">
        <v>39721</v>
      </c>
      <c r="J107" s="40">
        <v>40724</v>
      </c>
      <c r="K107" s="40">
        <v>40724</v>
      </c>
      <c r="L107" s="27">
        <v>932</v>
      </c>
      <c r="M107" s="27" t="s">
        <v>58</v>
      </c>
      <c r="N107" s="41">
        <v>1003</v>
      </c>
      <c r="O107" s="41"/>
      <c r="P107" s="41"/>
      <c r="Q107" s="41"/>
      <c r="R107" s="41"/>
    </row>
    <row r="108" spans="2:18" s="2" customFormat="1" ht="11.25">
      <c r="B108" s="59" t="s">
        <v>226</v>
      </c>
      <c r="C108" s="57" t="s">
        <v>51</v>
      </c>
      <c r="D108" s="2" t="s">
        <v>227</v>
      </c>
      <c r="E108" s="1">
        <v>75</v>
      </c>
      <c r="F108" s="1">
        <v>1690</v>
      </c>
      <c r="G108" s="30">
        <v>62898.5</v>
      </c>
      <c r="H108" s="30">
        <v>6289.85</v>
      </c>
      <c r="I108" s="40">
        <v>39618</v>
      </c>
      <c r="J108" s="40">
        <v>40724</v>
      </c>
      <c r="K108" s="40">
        <v>40724</v>
      </c>
      <c r="L108" s="27">
        <v>932</v>
      </c>
      <c r="M108" s="27" t="s">
        <v>117</v>
      </c>
      <c r="N108" s="41">
        <v>1106</v>
      </c>
      <c r="O108" s="41"/>
      <c r="P108" s="41"/>
      <c r="Q108" s="41"/>
      <c r="R108" s="41"/>
    </row>
    <row r="109" spans="2:18" s="2" customFormat="1" ht="11.25">
      <c r="B109" s="59" t="s">
        <v>228</v>
      </c>
      <c r="C109" s="57" t="s">
        <v>51</v>
      </c>
      <c r="D109" s="2" t="s">
        <v>229</v>
      </c>
      <c r="E109" s="1">
        <v>17</v>
      </c>
      <c r="F109" s="1">
        <v>108</v>
      </c>
      <c r="G109" s="30">
        <v>3542.3</v>
      </c>
      <c r="H109" s="30">
        <v>641.45</v>
      </c>
      <c r="I109" s="40">
        <v>39563</v>
      </c>
      <c r="J109" s="40">
        <v>40724</v>
      </c>
      <c r="K109" s="40">
        <v>40724</v>
      </c>
      <c r="L109" s="27">
        <v>932</v>
      </c>
      <c r="M109" s="27" t="s">
        <v>88</v>
      </c>
      <c r="N109" s="41">
        <v>1161</v>
      </c>
      <c r="O109" s="41"/>
      <c r="P109" s="41"/>
      <c r="Q109" s="41"/>
      <c r="R109" s="41"/>
    </row>
    <row r="110" spans="2:18" s="2" customFormat="1" ht="11.25">
      <c r="B110" s="59" t="s">
        <v>230</v>
      </c>
      <c r="C110" s="57" t="s">
        <v>51</v>
      </c>
      <c r="D110" s="2" t="s">
        <v>231</v>
      </c>
      <c r="E110" s="1">
        <v>34</v>
      </c>
      <c r="F110" s="1">
        <v>607</v>
      </c>
      <c r="G110" s="30">
        <v>13077.9</v>
      </c>
      <c r="H110" s="30">
        <v>7192.84</v>
      </c>
      <c r="I110" s="40">
        <v>39335</v>
      </c>
      <c r="J110" s="40">
        <v>40724</v>
      </c>
      <c r="K110" s="40">
        <v>40724</v>
      </c>
      <c r="L110" s="27">
        <v>932</v>
      </c>
      <c r="M110" s="27" t="s">
        <v>88</v>
      </c>
      <c r="N110" s="41">
        <v>1389</v>
      </c>
      <c r="O110" s="41"/>
      <c r="P110" s="41"/>
      <c r="Q110" s="41"/>
      <c r="R110" s="41"/>
    </row>
    <row r="111" spans="2:18" s="2" customFormat="1" ht="11.25">
      <c r="B111" s="59" t="s">
        <v>232</v>
      </c>
      <c r="C111" s="57" t="s">
        <v>51</v>
      </c>
      <c r="D111" s="2" t="s">
        <v>233</v>
      </c>
      <c r="E111" s="1">
        <v>115</v>
      </c>
      <c r="F111" s="1">
        <v>2080</v>
      </c>
      <c r="G111" s="30">
        <v>76915.65</v>
      </c>
      <c r="H111" s="30">
        <v>7691.57</v>
      </c>
      <c r="I111" s="40">
        <v>39618</v>
      </c>
      <c r="J111" s="40">
        <v>40724</v>
      </c>
      <c r="K111" s="40">
        <v>40724</v>
      </c>
      <c r="L111" s="27">
        <v>932</v>
      </c>
      <c r="M111" s="27" t="s">
        <v>117</v>
      </c>
      <c r="N111" s="41">
        <v>1106</v>
      </c>
      <c r="O111" s="41"/>
      <c r="P111" s="41"/>
      <c r="Q111" s="41"/>
      <c r="R111" s="41"/>
    </row>
    <row r="112" spans="2:18" s="2" customFormat="1" ht="11.25">
      <c r="B112" s="59" t="s">
        <v>234</v>
      </c>
      <c r="C112" s="57" t="s">
        <v>51</v>
      </c>
      <c r="D112" s="2" t="s">
        <v>235</v>
      </c>
      <c r="E112" s="1">
        <v>38</v>
      </c>
      <c r="F112" s="1">
        <v>575</v>
      </c>
      <c r="G112" s="30">
        <v>11568.7</v>
      </c>
      <c r="H112" s="30">
        <v>1156.87</v>
      </c>
      <c r="I112" s="40">
        <v>39364</v>
      </c>
      <c r="J112" s="40">
        <v>40724</v>
      </c>
      <c r="K112" s="40">
        <v>40724</v>
      </c>
      <c r="L112" s="27">
        <v>932</v>
      </c>
      <c r="M112" s="27" t="s">
        <v>190</v>
      </c>
      <c r="N112" s="41">
        <v>1360</v>
      </c>
      <c r="O112" s="41"/>
      <c r="P112" s="41"/>
      <c r="Q112" s="41"/>
      <c r="R112" s="41"/>
    </row>
    <row r="113" spans="2:18" s="2" customFormat="1" ht="11.25">
      <c r="B113" s="59" t="s">
        <v>236</v>
      </c>
      <c r="C113" s="57" t="s">
        <v>51</v>
      </c>
      <c r="D113" s="2" t="s">
        <v>237</v>
      </c>
      <c r="E113" s="1">
        <v>39</v>
      </c>
      <c r="F113" s="1">
        <v>986</v>
      </c>
      <c r="G113" s="30">
        <v>47326.9</v>
      </c>
      <c r="H113" s="30">
        <v>4732.69</v>
      </c>
      <c r="I113" s="40">
        <v>39618</v>
      </c>
      <c r="J113" s="40">
        <v>40724</v>
      </c>
      <c r="K113" s="40">
        <v>40724</v>
      </c>
      <c r="L113" s="27">
        <v>932</v>
      </c>
      <c r="M113" s="27" t="s">
        <v>117</v>
      </c>
      <c r="N113" s="41">
        <v>1106</v>
      </c>
      <c r="O113" s="41"/>
      <c r="P113" s="41"/>
      <c r="Q113" s="41"/>
      <c r="R113" s="41"/>
    </row>
    <row r="114" spans="2:18" s="2" customFormat="1" ht="11.25">
      <c r="B114" s="59" t="s">
        <v>238</v>
      </c>
      <c r="C114" s="57" t="s">
        <v>51</v>
      </c>
      <c r="D114" s="2" t="s">
        <v>239</v>
      </c>
      <c r="E114" s="1">
        <v>228</v>
      </c>
      <c r="F114" s="1">
        <v>1562.8</v>
      </c>
      <c r="G114" s="30">
        <v>221502.35</v>
      </c>
      <c r="H114" s="30">
        <v>186070.98</v>
      </c>
      <c r="I114" s="40">
        <v>39384</v>
      </c>
      <c r="J114" s="40">
        <v>40908</v>
      </c>
      <c r="K114" s="40">
        <v>40908</v>
      </c>
      <c r="L114" s="27">
        <v>1116</v>
      </c>
      <c r="M114" s="27" t="s">
        <v>240</v>
      </c>
      <c r="N114" s="41">
        <v>1524</v>
      </c>
      <c r="O114" s="41"/>
      <c r="P114" s="41"/>
      <c r="Q114" s="41"/>
      <c r="R114" s="41"/>
    </row>
    <row r="115" spans="2:18" s="2" customFormat="1" ht="11.25">
      <c r="B115" s="59" t="s">
        <v>241</v>
      </c>
      <c r="C115" s="57" t="s">
        <v>51</v>
      </c>
      <c r="D115" s="2" t="s">
        <v>242</v>
      </c>
      <c r="E115" s="1">
        <v>45</v>
      </c>
      <c r="F115" s="1">
        <v>821</v>
      </c>
      <c r="G115" s="30">
        <v>21285</v>
      </c>
      <c r="H115" s="30">
        <v>2128.5</v>
      </c>
      <c r="I115" s="40">
        <v>39401</v>
      </c>
      <c r="J115" s="40">
        <v>40908</v>
      </c>
      <c r="K115" s="40">
        <v>40908</v>
      </c>
      <c r="L115" s="27">
        <v>1116</v>
      </c>
      <c r="M115" s="27" t="s">
        <v>88</v>
      </c>
      <c r="N115" s="41">
        <v>1507</v>
      </c>
      <c r="O115" s="41"/>
      <c r="P115" s="41"/>
      <c r="Q115" s="41"/>
      <c r="R115" s="41"/>
    </row>
    <row r="116" spans="2:18" s="2" customFormat="1" ht="11.25">
      <c r="B116" s="59" t="s">
        <v>243</v>
      </c>
      <c r="C116" s="57" t="s">
        <v>51</v>
      </c>
      <c r="D116" s="2" t="s">
        <v>244</v>
      </c>
      <c r="E116" s="1">
        <v>68</v>
      </c>
      <c r="F116" s="1">
        <v>490.4</v>
      </c>
      <c r="G116" s="30">
        <v>40409.85</v>
      </c>
      <c r="H116" s="30">
        <v>16163.95</v>
      </c>
      <c r="I116" s="40">
        <v>39384</v>
      </c>
      <c r="J116" s="40">
        <v>40908</v>
      </c>
      <c r="K116" s="40">
        <v>40908</v>
      </c>
      <c r="L116" s="27">
        <v>1116</v>
      </c>
      <c r="M116" s="27" t="s">
        <v>240</v>
      </c>
      <c r="N116" s="41">
        <v>1524</v>
      </c>
      <c r="O116" s="41"/>
      <c r="P116" s="41"/>
      <c r="Q116" s="41"/>
      <c r="R116" s="41"/>
    </row>
    <row r="117" spans="2:18" s="2" customFormat="1" ht="11.25">
      <c r="B117" s="59" t="s">
        <v>245</v>
      </c>
      <c r="C117" s="57" t="s">
        <v>51</v>
      </c>
      <c r="D117" s="2" t="s">
        <v>246</v>
      </c>
      <c r="E117" s="1">
        <v>30</v>
      </c>
      <c r="F117" s="1">
        <v>260.2</v>
      </c>
      <c r="G117" s="30">
        <v>18048.45</v>
      </c>
      <c r="H117" s="30">
        <v>1804.85</v>
      </c>
      <c r="I117" s="40">
        <v>39744</v>
      </c>
      <c r="J117" s="40">
        <v>40908</v>
      </c>
      <c r="K117" s="40">
        <v>40908</v>
      </c>
      <c r="L117" s="27">
        <v>1116</v>
      </c>
      <c r="M117" s="27" t="s">
        <v>124</v>
      </c>
      <c r="N117" s="41">
        <v>1164</v>
      </c>
      <c r="O117" s="41"/>
      <c r="P117" s="41"/>
      <c r="Q117" s="41"/>
      <c r="R117" s="41"/>
    </row>
    <row r="118" spans="2:18" s="2" customFormat="1" ht="11.25">
      <c r="B118" s="59" t="s">
        <v>247</v>
      </c>
      <c r="C118" s="57" t="s">
        <v>51</v>
      </c>
      <c r="D118" s="2" t="s">
        <v>248</v>
      </c>
      <c r="E118" s="1">
        <v>239</v>
      </c>
      <c r="F118" s="1">
        <v>1781.4</v>
      </c>
      <c r="G118" s="30">
        <v>40780.2</v>
      </c>
      <c r="H118" s="30">
        <v>4078.02</v>
      </c>
      <c r="I118" s="40">
        <v>39401</v>
      </c>
      <c r="J118" s="40">
        <v>40908</v>
      </c>
      <c r="K118" s="40">
        <v>40908</v>
      </c>
      <c r="L118" s="27">
        <v>1116</v>
      </c>
      <c r="M118" s="27" t="s">
        <v>88</v>
      </c>
      <c r="N118" s="41">
        <v>1507</v>
      </c>
      <c r="O118" s="41"/>
      <c r="P118" s="41"/>
      <c r="Q118" s="41"/>
      <c r="R118" s="41"/>
    </row>
    <row r="119" spans="2:18" s="2" customFormat="1" ht="11.25">
      <c r="B119" s="59" t="s">
        <v>249</v>
      </c>
      <c r="C119" s="57" t="s">
        <v>51</v>
      </c>
      <c r="D119" s="2" t="s">
        <v>250</v>
      </c>
      <c r="E119" s="1">
        <v>94</v>
      </c>
      <c r="F119" s="1">
        <v>707.6</v>
      </c>
      <c r="G119" s="30">
        <v>13585.4</v>
      </c>
      <c r="H119" s="30">
        <v>1358.54</v>
      </c>
      <c r="I119" s="40">
        <v>39400</v>
      </c>
      <c r="J119" s="40">
        <v>40908</v>
      </c>
      <c r="K119" s="40">
        <v>40908</v>
      </c>
      <c r="L119" s="27">
        <v>1116</v>
      </c>
      <c r="M119" s="27" t="s">
        <v>251</v>
      </c>
      <c r="N119" s="41">
        <v>1508</v>
      </c>
      <c r="O119" s="41"/>
      <c r="P119" s="41"/>
      <c r="Q119" s="41"/>
      <c r="R119" s="41"/>
    </row>
    <row r="120" spans="2:18" s="2" customFormat="1" ht="11.25">
      <c r="B120" s="59" t="s">
        <v>252</v>
      </c>
      <c r="C120" s="57" t="s">
        <v>51</v>
      </c>
      <c r="D120" s="2" t="s">
        <v>253</v>
      </c>
      <c r="E120" s="1">
        <v>156</v>
      </c>
      <c r="F120" s="1">
        <v>3149.1</v>
      </c>
      <c r="G120" s="30">
        <v>127389.01</v>
      </c>
      <c r="H120" s="30">
        <v>85987.59</v>
      </c>
      <c r="I120" s="40">
        <v>39694</v>
      </c>
      <c r="J120" s="40">
        <v>40908</v>
      </c>
      <c r="K120" s="40">
        <v>40908</v>
      </c>
      <c r="L120" s="27">
        <v>1116</v>
      </c>
      <c r="M120" s="27" t="s">
        <v>58</v>
      </c>
      <c r="N120" s="41">
        <v>1214</v>
      </c>
      <c r="O120" s="41"/>
      <c r="P120" s="41"/>
      <c r="Q120" s="41"/>
      <c r="R120" s="41"/>
    </row>
    <row r="121" spans="2:18" s="2" customFormat="1" ht="11.25">
      <c r="B121" s="59" t="s">
        <v>254</v>
      </c>
      <c r="C121" s="57" t="s">
        <v>51</v>
      </c>
      <c r="D121" s="2" t="s">
        <v>255</v>
      </c>
      <c r="E121" s="1">
        <v>66</v>
      </c>
      <c r="F121" s="1">
        <v>1025</v>
      </c>
      <c r="G121" s="30">
        <v>43540.96</v>
      </c>
      <c r="H121" s="30">
        <v>4354.1</v>
      </c>
      <c r="I121" s="40">
        <v>39696</v>
      </c>
      <c r="J121" s="40">
        <v>40908</v>
      </c>
      <c r="K121" s="40">
        <v>40908</v>
      </c>
      <c r="L121" s="27">
        <v>1116</v>
      </c>
      <c r="M121" s="27" t="s">
        <v>61</v>
      </c>
      <c r="N121" s="41">
        <v>1212</v>
      </c>
      <c r="O121" s="41"/>
      <c r="P121" s="41"/>
      <c r="Q121" s="41"/>
      <c r="R121" s="41"/>
    </row>
    <row r="122" spans="2:18" s="2" customFormat="1" ht="11.25">
      <c r="B122" s="59" t="s">
        <v>256</v>
      </c>
      <c r="C122" s="57" t="s">
        <v>51</v>
      </c>
      <c r="D122" s="2" t="s">
        <v>257</v>
      </c>
      <c r="E122" s="1">
        <v>78</v>
      </c>
      <c r="F122" s="1">
        <v>764.4</v>
      </c>
      <c r="G122" s="30">
        <v>63392.34</v>
      </c>
      <c r="H122" s="30">
        <v>6339.23</v>
      </c>
      <c r="I122" s="40">
        <v>39744</v>
      </c>
      <c r="J122" s="40">
        <v>40908</v>
      </c>
      <c r="K122" s="40">
        <v>40908</v>
      </c>
      <c r="L122" s="27">
        <v>1116</v>
      </c>
      <c r="M122" s="27" t="s">
        <v>124</v>
      </c>
      <c r="N122" s="41">
        <v>1164</v>
      </c>
      <c r="O122" s="41"/>
      <c r="P122" s="41"/>
      <c r="Q122" s="41"/>
      <c r="R122" s="41"/>
    </row>
    <row r="123" spans="2:18" s="2" customFormat="1" ht="11.25">
      <c r="B123" s="59" t="s">
        <v>258</v>
      </c>
      <c r="C123" s="57" t="s">
        <v>51</v>
      </c>
      <c r="D123" s="2" t="s">
        <v>259</v>
      </c>
      <c r="E123" s="1">
        <v>239</v>
      </c>
      <c r="F123" s="1">
        <v>2481.6</v>
      </c>
      <c r="G123" s="30">
        <v>34859.2</v>
      </c>
      <c r="H123" s="30">
        <v>3485.92</v>
      </c>
      <c r="I123" s="40">
        <v>39380</v>
      </c>
      <c r="J123" s="40">
        <v>40908</v>
      </c>
      <c r="K123" s="40">
        <v>40908</v>
      </c>
      <c r="L123" s="27">
        <v>1116</v>
      </c>
      <c r="M123" s="27" t="s">
        <v>157</v>
      </c>
      <c r="N123" s="41">
        <v>1528</v>
      </c>
      <c r="O123" s="41"/>
      <c r="P123" s="41"/>
      <c r="Q123" s="41"/>
      <c r="R123" s="41"/>
    </row>
    <row r="124" spans="2:18" s="2" customFormat="1" ht="11.25">
      <c r="B124" s="59" t="s">
        <v>260</v>
      </c>
      <c r="C124" s="57" t="s">
        <v>51</v>
      </c>
      <c r="D124" s="2" t="s">
        <v>261</v>
      </c>
      <c r="E124" s="1">
        <v>24</v>
      </c>
      <c r="F124" s="1">
        <v>384.6</v>
      </c>
      <c r="G124" s="30">
        <v>15718.3</v>
      </c>
      <c r="H124" s="30">
        <v>1571.83</v>
      </c>
      <c r="I124" s="40">
        <v>39574</v>
      </c>
      <c r="J124" s="40">
        <v>40908</v>
      </c>
      <c r="K124" s="40">
        <v>40908</v>
      </c>
      <c r="L124" s="27">
        <v>1116</v>
      </c>
      <c r="M124" s="27" t="s">
        <v>88</v>
      </c>
      <c r="N124" s="41">
        <v>1334</v>
      </c>
      <c r="O124" s="41"/>
      <c r="P124" s="41"/>
      <c r="Q124" s="41"/>
      <c r="R124" s="41"/>
    </row>
    <row r="125" spans="2:18" s="2" customFormat="1" ht="11.25">
      <c r="B125" s="59" t="s">
        <v>262</v>
      </c>
      <c r="C125" s="57" t="s">
        <v>51</v>
      </c>
      <c r="D125" s="2" t="s">
        <v>263</v>
      </c>
      <c r="E125" s="1">
        <v>40</v>
      </c>
      <c r="F125" s="1">
        <v>372.2</v>
      </c>
      <c r="G125" s="30">
        <v>39087.2</v>
      </c>
      <c r="H125" s="30">
        <v>3908.72</v>
      </c>
      <c r="I125" s="40">
        <v>39581</v>
      </c>
      <c r="J125" s="40">
        <v>40908</v>
      </c>
      <c r="K125" s="40">
        <v>40908</v>
      </c>
      <c r="L125" s="27">
        <v>1116</v>
      </c>
      <c r="M125" s="27" t="s">
        <v>264</v>
      </c>
      <c r="N125" s="41">
        <v>1327</v>
      </c>
      <c r="O125" s="41"/>
      <c r="P125" s="41"/>
      <c r="Q125" s="41"/>
      <c r="R125" s="41"/>
    </row>
    <row r="126" spans="2:18" s="2" customFormat="1" ht="11.25">
      <c r="B126" s="59" t="s">
        <v>265</v>
      </c>
      <c r="C126" s="57" t="s">
        <v>161</v>
      </c>
      <c r="D126" s="2" t="s">
        <v>266</v>
      </c>
      <c r="E126" s="1">
        <v>56</v>
      </c>
      <c r="F126" s="1">
        <v>758.5</v>
      </c>
      <c r="G126" s="30">
        <v>37467.3</v>
      </c>
      <c r="H126" s="30">
        <v>3746.73</v>
      </c>
      <c r="I126" s="40">
        <v>39455</v>
      </c>
      <c r="J126" s="40">
        <v>40908</v>
      </c>
      <c r="K126" s="40">
        <v>40908</v>
      </c>
      <c r="L126" s="27">
        <v>1116</v>
      </c>
      <c r="M126" s="27" t="s">
        <v>163</v>
      </c>
      <c r="N126" s="41">
        <v>1453</v>
      </c>
      <c r="O126" s="41"/>
      <c r="P126" s="41"/>
      <c r="Q126" s="41"/>
      <c r="R126" s="41"/>
    </row>
    <row r="127" spans="2:18" s="2" customFormat="1" ht="11.25">
      <c r="B127" s="59" t="s">
        <v>267</v>
      </c>
      <c r="C127" s="57" t="s">
        <v>51</v>
      </c>
      <c r="D127" s="2" t="s">
        <v>268</v>
      </c>
      <c r="E127" s="1">
        <v>155</v>
      </c>
      <c r="F127" s="1">
        <v>1031.2</v>
      </c>
      <c r="G127" s="30">
        <v>24792</v>
      </c>
      <c r="H127" s="30">
        <v>2479.2</v>
      </c>
      <c r="I127" s="40">
        <v>39401</v>
      </c>
      <c r="J127" s="40">
        <v>40908</v>
      </c>
      <c r="K127" s="40">
        <v>40908</v>
      </c>
      <c r="L127" s="27">
        <v>1116</v>
      </c>
      <c r="M127" s="27" t="s">
        <v>88</v>
      </c>
      <c r="N127" s="41">
        <v>1507</v>
      </c>
      <c r="O127" s="41"/>
      <c r="P127" s="41"/>
      <c r="Q127" s="41"/>
      <c r="R127" s="41"/>
    </row>
    <row r="128" spans="2:18" s="2" customFormat="1" ht="11.25">
      <c r="B128" s="59" t="s">
        <v>269</v>
      </c>
      <c r="C128" s="57" t="s">
        <v>51</v>
      </c>
      <c r="D128" s="2" t="s">
        <v>270</v>
      </c>
      <c r="E128" s="1">
        <v>54</v>
      </c>
      <c r="F128" s="1">
        <v>609.8</v>
      </c>
      <c r="G128" s="30">
        <v>50023.02</v>
      </c>
      <c r="H128" s="30">
        <v>5002.3</v>
      </c>
      <c r="I128" s="40">
        <v>39744</v>
      </c>
      <c r="J128" s="40">
        <v>40908</v>
      </c>
      <c r="K128" s="40">
        <v>40908</v>
      </c>
      <c r="L128" s="27">
        <v>1116</v>
      </c>
      <c r="M128" s="27" t="s">
        <v>124</v>
      </c>
      <c r="N128" s="41">
        <v>1164</v>
      </c>
      <c r="O128" s="41"/>
      <c r="P128" s="41"/>
      <c r="Q128" s="41"/>
      <c r="R128" s="41"/>
    </row>
    <row r="129" spans="2:18" s="2" customFormat="1" ht="11.25">
      <c r="B129" s="59" t="s">
        <v>271</v>
      </c>
      <c r="C129" s="57" t="s">
        <v>51</v>
      </c>
      <c r="D129" s="2" t="s">
        <v>272</v>
      </c>
      <c r="E129" s="1">
        <v>68</v>
      </c>
      <c r="F129" s="1">
        <v>1190.8</v>
      </c>
      <c r="G129" s="30">
        <v>44452.99</v>
      </c>
      <c r="H129" s="30">
        <v>18225.73</v>
      </c>
      <c r="I129" s="40">
        <v>39694</v>
      </c>
      <c r="J129" s="40">
        <v>40908</v>
      </c>
      <c r="K129" s="40">
        <v>40908</v>
      </c>
      <c r="L129" s="27">
        <v>1116</v>
      </c>
      <c r="M129" s="27" t="s">
        <v>58</v>
      </c>
      <c r="N129" s="41">
        <v>1214</v>
      </c>
      <c r="O129" s="41"/>
      <c r="P129" s="41"/>
      <c r="Q129" s="41"/>
      <c r="R129" s="41"/>
    </row>
    <row r="130" spans="2:18" s="2" customFormat="1" ht="11.25">
      <c r="B130" s="59" t="s">
        <v>273</v>
      </c>
      <c r="C130" s="57" t="s">
        <v>51</v>
      </c>
      <c r="D130" s="2" t="s">
        <v>274</v>
      </c>
      <c r="E130" s="1">
        <v>38</v>
      </c>
      <c r="F130" s="1">
        <v>285.4</v>
      </c>
      <c r="G130" s="30">
        <v>7708.3</v>
      </c>
      <c r="H130" s="30">
        <v>770.83</v>
      </c>
      <c r="I130" s="40">
        <v>39721</v>
      </c>
      <c r="J130" s="40">
        <v>40908</v>
      </c>
      <c r="K130" s="40">
        <v>40908</v>
      </c>
      <c r="L130" s="27">
        <v>1116</v>
      </c>
      <c r="M130" s="27" t="s">
        <v>275</v>
      </c>
      <c r="N130" s="41">
        <v>1187</v>
      </c>
      <c r="O130" s="41"/>
      <c r="P130" s="41"/>
      <c r="Q130" s="41"/>
      <c r="R130" s="41"/>
    </row>
    <row r="131" spans="2:18" s="2" customFormat="1" ht="11.25">
      <c r="B131" s="59" t="s">
        <v>276</v>
      </c>
      <c r="C131" s="57" t="s">
        <v>51</v>
      </c>
      <c r="D131" s="2" t="s">
        <v>277</v>
      </c>
      <c r="E131" s="1">
        <v>85</v>
      </c>
      <c r="F131" s="1">
        <v>1033.2</v>
      </c>
      <c r="G131" s="30">
        <v>42270.56</v>
      </c>
      <c r="H131" s="30">
        <v>16485.52</v>
      </c>
      <c r="I131" s="40">
        <v>39694</v>
      </c>
      <c r="J131" s="40">
        <v>40908</v>
      </c>
      <c r="K131" s="40">
        <v>40908</v>
      </c>
      <c r="L131" s="27">
        <v>1116</v>
      </c>
      <c r="M131" s="27" t="s">
        <v>58</v>
      </c>
      <c r="N131" s="41">
        <v>1214</v>
      </c>
      <c r="O131" s="41"/>
      <c r="P131" s="41"/>
      <c r="Q131" s="41"/>
      <c r="R131" s="41"/>
    </row>
    <row r="132" spans="2:18" s="2" customFormat="1" ht="11.25">
      <c r="B132" s="59" t="s">
        <v>278</v>
      </c>
      <c r="C132" s="57" t="s">
        <v>51</v>
      </c>
      <c r="D132" s="2" t="s">
        <v>279</v>
      </c>
      <c r="E132" s="1">
        <v>65</v>
      </c>
      <c r="F132" s="1">
        <v>874.2</v>
      </c>
      <c r="G132" s="30">
        <v>32381.45</v>
      </c>
      <c r="H132" s="30">
        <v>32381.45</v>
      </c>
      <c r="I132" s="40">
        <v>39707</v>
      </c>
      <c r="J132" s="40">
        <v>40908</v>
      </c>
      <c r="K132" s="40">
        <v>40908</v>
      </c>
      <c r="L132" s="27">
        <v>1116</v>
      </c>
      <c r="M132" s="27" t="s">
        <v>64</v>
      </c>
      <c r="N132" s="41">
        <v>1201</v>
      </c>
      <c r="O132" s="41"/>
      <c r="P132" s="41"/>
      <c r="Q132" s="41"/>
      <c r="R132" s="41"/>
    </row>
    <row r="133" spans="2:18" s="2" customFormat="1" ht="11.25">
      <c r="B133" s="59" t="s">
        <v>280</v>
      </c>
      <c r="C133" s="57" t="s">
        <v>51</v>
      </c>
      <c r="D133" s="2" t="s">
        <v>281</v>
      </c>
      <c r="E133" s="1">
        <v>34</v>
      </c>
      <c r="F133" s="1">
        <v>278.2</v>
      </c>
      <c r="G133" s="30">
        <v>13767.72</v>
      </c>
      <c r="H133" s="30">
        <v>1376.77</v>
      </c>
      <c r="I133" s="40">
        <v>39765</v>
      </c>
      <c r="J133" s="40">
        <v>40908</v>
      </c>
      <c r="K133" s="40">
        <v>40908</v>
      </c>
      <c r="L133" s="27">
        <v>1116</v>
      </c>
      <c r="M133" s="27" t="s">
        <v>282</v>
      </c>
      <c r="N133" s="41">
        <v>1143</v>
      </c>
      <c r="O133" s="41"/>
      <c r="P133" s="41"/>
      <c r="Q133" s="41"/>
      <c r="R133" s="41"/>
    </row>
    <row r="134" spans="2:18" s="2" customFormat="1" ht="11.25">
      <c r="B134" s="59" t="s">
        <v>283</v>
      </c>
      <c r="C134" s="57" t="s">
        <v>51</v>
      </c>
      <c r="D134" s="2" t="s">
        <v>284</v>
      </c>
      <c r="E134" s="1">
        <v>92</v>
      </c>
      <c r="F134" s="1">
        <v>1103.8</v>
      </c>
      <c r="G134" s="30">
        <v>57037.35</v>
      </c>
      <c r="H134" s="30">
        <v>5703.74</v>
      </c>
      <c r="I134" s="40">
        <v>39721</v>
      </c>
      <c r="J134" s="40">
        <v>40908</v>
      </c>
      <c r="K134" s="40">
        <v>40908</v>
      </c>
      <c r="L134" s="27">
        <v>1116</v>
      </c>
      <c r="M134" s="27" t="s">
        <v>58</v>
      </c>
      <c r="N134" s="41">
        <v>1187</v>
      </c>
      <c r="O134" s="41"/>
      <c r="P134" s="41"/>
      <c r="Q134" s="41"/>
      <c r="R134" s="41"/>
    </row>
    <row r="135" spans="2:18" s="2" customFormat="1" ht="11.25">
      <c r="B135" s="59" t="s">
        <v>285</v>
      </c>
      <c r="C135" s="57" t="s">
        <v>51</v>
      </c>
      <c r="D135" s="2" t="s">
        <v>286</v>
      </c>
      <c r="E135" s="1">
        <v>115</v>
      </c>
      <c r="F135" s="1">
        <v>880.8</v>
      </c>
      <c r="G135" s="30">
        <v>64308.4</v>
      </c>
      <c r="H135" s="30">
        <v>6430.84</v>
      </c>
      <c r="I135" s="40">
        <v>39766</v>
      </c>
      <c r="J135" s="40">
        <v>40908</v>
      </c>
      <c r="K135" s="40">
        <v>40908</v>
      </c>
      <c r="L135" s="27">
        <v>1116</v>
      </c>
      <c r="M135" s="27" t="s">
        <v>287</v>
      </c>
      <c r="N135" s="41">
        <v>1142</v>
      </c>
      <c r="O135" s="41"/>
      <c r="P135" s="41"/>
      <c r="Q135" s="41"/>
      <c r="R135" s="41"/>
    </row>
    <row r="136" spans="2:18" s="2" customFormat="1" ht="11.25">
      <c r="B136" s="59" t="s">
        <v>288</v>
      </c>
      <c r="C136" s="57" t="s">
        <v>51</v>
      </c>
      <c r="D136" s="2" t="s">
        <v>289</v>
      </c>
      <c r="E136" s="1">
        <v>120</v>
      </c>
      <c r="F136" s="1">
        <v>1166.4</v>
      </c>
      <c r="G136" s="30">
        <v>48810.1</v>
      </c>
      <c r="H136" s="30">
        <v>4881.01</v>
      </c>
      <c r="I136" s="40">
        <v>39752</v>
      </c>
      <c r="J136" s="40">
        <v>40908</v>
      </c>
      <c r="K136" s="40">
        <v>40908</v>
      </c>
      <c r="L136" s="27">
        <v>1116</v>
      </c>
      <c r="M136" s="27" t="s">
        <v>117</v>
      </c>
      <c r="N136" s="41">
        <v>1156</v>
      </c>
      <c r="O136" s="41"/>
      <c r="P136" s="41"/>
      <c r="Q136" s="41"/>
      <c r="R136" s="41"/>
    </row>
    <row r="137" spans="2:18" s="2" customFormat="1" ht="11.25">
      <c r="B137" s="59" t="s">
        <v>290</v>
      </c>
      <c r="C137" s="57" t="s">
        <v>51</v>
      </c>
      <c r="D137" s="2" t="s">
        <v>291</v>
      </c>
      <c r="E137" s="1">
        <v>190</v>
      </c>
      <c r="F137" s="1">
        <v>3126.7</v>
      </c>
      <c r="G137" s="30">
        <v>127600.79</v>
      </c>
      <c r="H137" s="30">
        <v>16588.1</v>
      </c>
      <c r="I137" s="40">
        <v>39694</v>
      </c>
      <c r="J137" s="40">
        <v>40908</v>
      </c>
      <c r="K137" s="40">
        <v>40908</v>
      </c>
      <c r="L137" s="27">
        <v>1116</v>
      </c>
      <c r="M137" s="27" t="s">
        <v>58</v>
      </c>
      <c r="N137" s="41">
        <v>1214</v>
      </c>
      <c r="O137" s="41"/>
      <c r="P137" s="41"/>
      <c r="Q137" s="41"/>
      <c r="R137" s="41"/>
    </row>
    <row r="138" spans="2:18" s="2" customFormat="1" ht="11.25">
      <c r="B138" s="59" t="s">
        <v>292</v>
      </c>
      <c r="C138" s="57" t="s">
        <v>51</v>
      </c>
      <c r="D138" s="2" t="s">
        <v>293</v>
      </c>
      <c r="E138" s="1">
        <v>74</v>
      </c>
      <c r="F138" s="1">
        <v>1175.4</v>
      </c>
      <c r="G138" s="30">
        <v>57156.95</v>
      </c>
      <c r="H138" s="30">
        <v>5715.7</v>
      </c>
      <c r="I138" s="40">
        <v>39752</v>
      </c>
      <c r="J138" s="40">
        <v>40908</v>
      </c>
      <c r="K138" s="40">
        <v>40908</v>
      </c>
      <c r="L138" s="27">
        <v>1116</v>
      </c>
      <c r="M138" s="27" t="s">
        <v>61</v>
      </c>
      <c r="N138" s="41">
        <v>1156</v>
      </c>
      <c r="O138" s="41"/>
      <c r="P138" s="41"/>
      <c r="Q138" s="41"/>
      <c r="R138" s="41"/>
    </row>
    <row r="139" spans="2:18" s="2" customFormat="1" ht="11.25">
      <c r="B139" s="59" t="s">
        <v>294</v>
      </c>
      <c r="C139" s="57" t="s">
        <v>51</v>
      </c>
      <c r="D139" s="2" t="s">
        <v>295</v>
      </c>
      <c r="E139" s="1">
        <v>69</v>
      </c>
      <c r="F139" s="1">
        <v>738.6</v>
      </c>
      <c r="G139" s="30">
        <v>26828.05</v>
      </c>
      <c r="H139" s="30">
        <v>2682.81</v>
      </c>
      <c r="I139" s="40">
        <v>39783</v>
      </c>
      <c r="J139" s="40">
        <v>40908</v>
      </c>
      <c r="K139" s="40">
        <v>40908</v>
      </c>
      <c r="L139" s="27">
        <v>1116</v>
      </c>
      <c r="M139" s="27" t="s">
        <v>251</v>
      </c>
      <c r="N139" s="41">
        <v>1125</v>
      </c>
      <c r="O139" s="41"/>
      <c r="P139" s="41"/>
      <c r="Q139" s="41"/>
      <c r="R139" s="41"/>
    </row>
    <row r="140" spans="2:18" s="2" customFormat="1" ht="11.25">
      <c r="B140" s="59" t="s">
        <v>296</v>
      </c>
      <c r="C140" s="57" t="s">
        <v>51</v>
      </c>
      <c r="D140" s="2" t="s">
        <v>297</v>
      </c>
      <c r="E140" s="1">
        <v>59</v>
      </c>
      <c r="F140" s="1">
        <v>862</v>
      </c>
      <c r="G140" s="30">
        <v>28850.55</v>
      </c>
      <c r="H140" s="30">
        <v>2885.06</v>
      </c>
      <c r="I140" s="40">
        <v>39777</v>
      </c>
      <c r="J140" s="40">
        <v>40908</v>
      </c>
      <c r="K140" s="40">
        <v>40908</v>
      </c>
      <c r="L140" s="27">
        <v>1116</v>
      </c>
      <c r="M140" s="27" t="s">
        <v>275</v>
      </c>
      <c r="N140" s="41">
        <v>1131</v>
      </c>
      <c r="O140" s="41"/>
      <c r="P140" s="41"/>
      <c r="Q140" s="41"/>
      <c r="R140" s="41"/>
    </row>
    <row r="141" spans="2:18" s="2" customFormat="1" ht="11.25">
      <c r="B141" s="59" t="s">
        <v>298</v>
      </c>
      <c r="C141" s="57" t="s">
        <v>51</v>
      </c>
      <c r="D141" s="2" t="s">
        <v>299</v>
      </c>
      <c r="E141" s="1">
        <v>28</v>
      </c>
      <c r="F141" s="1">
        <v>241.2</v>
      </c>
      <c r="G141" s="30">
        <v>4276.5</v>
      </c>
      <c r="H141" s="30">
        <v>427.65</v>
      </c>
      <c r="I141" s="40">
        <v>39708</v>
      </c>
      <c r="J141" s="40">
        <v>41090</v>
      </c>
      <c r="K141" s="40">
        <v>41090</v>
      </c>
      <c r="L141" s="27">
        <v>1298</v>
      </c>
      <c r="M141" s="27" t="s">
        <v>217</v>
      </c>
      <c r="N141" s="41">
        <v>1382</v>
      </c>
      <c r="O141" s="41"/>
      <c r="P141" s="41"/>
      <c r="Q141" s="41"/>
      <c r="R141" s="41"/>
    </row>
    <row r="142" spans="2:18" s="2" customFormat="1" ht="11.25">
      <c r="B142" s="59" t="s">
        <v>300</v>
      </c>
      <c r="C142" s="57" t="s">
        <v>51</v>
      </c>
      <c r="D142" s="2" t="s">
        <v>301</v>
      </c>
      <c r="E142" s="1">
        <v>130</v>
      </c>
      <c r="F142" s="1">
        <v>1730</v>
      </c>
      <c r="G142" s="30">
        <v>45605.31</v>
      </c>
      <c r="H142" s="30">
        <v>4560.53</v>
      </c>
      <c r="I142" s="40">
        <v>39716</v>
      </c>
      <c r="J142" s="40">
        <v>41090</v>
      </c>
      <c r="K142" s="40">
        <v>41090</v>
      </c>
      <c r="L142" s="27">
        <v>1298</v>
      </c>
      <c r="M142" s="27" t="s">
        <v>178</v>
      </c>
      <c r="N142" s="41">
        <v>1374</v>
      </c>
      <c r="O142" s="41"/>
      <c r="P142" s="41"/>
      <c r="Q142" s="41"/>
      <c r="R142" s="41"/>
    </row>
    <row r="143" spans="2:18" s="2" customFormat="1" ht="11.25">
      <c r="B143" s="59" t="s">
        <v>302</v>
      </c>
      <c r="C143" s="57" t="s">
        <v>51</v>
      </c>
      <c r="D143" s="2" t="s">
        <v>303</v>
      </c>
      <c r="E143" s="1">
        <v>100</v>
      </c>
      <c r="F143" s="1">
        <v>1616</v>
      </c>
      <c r="G143" s="30">
        <v>46432.7</v>
      </c>
      <c r="H143" s="30">
        <v>10215.19</v>
      </c>
      <c r="I143" s="40">
        <v>39708</v>
      </c>
      <c r="J143" s="40">
        <v>41090</v>
      </c>
      <c r="K143" s="40">
        <v>41090</v>
      </c>
      <c r="L143" s="27">
        <v>1298</v>
      </c>
      <c r="M143" s="27" t="s">
        <v>217</v>
      </c>
      <c r="N143" s="41">
        <v>1382</v>
      </c>
      <c r="O143" s="41"/>
      <c r="P143" s="41"/>
      <c r="Q143" s="41"/>
      <c r="R143" s="41"/>
    </row>
    <row r="144" spans="2:18" s="2" customFormat="1" ht="11.25">
      <c r="B144" s="59" t="s">
        <v>304</v>
      </c>
      <c r="C144" s="57" t="s">
        <v>51</v>
      </c>
      <c r="D144" s="2" t="s">
        <v>305</v>
      </c>
      <c r="E144" s="1">
        <v>244</v>
      </c>
      <c r="F144" s="1">
        <v>3128</v>
      </c>
      <c r="G144" s="30">
        <v>42958.8</v>
      </c>
      <c r="H144" s="30">
        <v>4295.88</v>
      </c>
      <c r="I144" s="40">
        <v>39702</v>
      </c>
      <c r="J144" s="40">
        <v>41182</v>
      </c>
      <c r="K144" s="40">
        <v>41182</v>
      </c>
      <c r="L144" s="27">
        <v>1390</v>
      </c>
      <c r="M144" s="27" t="s">
        <v>148</v>
      </c>
      <c r="N144" s="41">
        <v>1480</v>
      </c>
      <c r="O144" s="41"/>
      <c r="P144" s="41"/>
      <c r="Q144" s="41"/>
      <c r="R144" s="41"/>
    </row>
    <row r="145" spans="2:18" s="2" customFormat="1" ht="11.25">
      <c r="B145" s="59"/>
      <c r="C145" s="57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9"/>
      <c r="C146" s="57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9"/>
      <c r="C147" s="57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9"/>
      <c r="C148" s="57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9"/>
      <c r="C149" s="57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9"/>
      <c r="C150" s="57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9"/>
      <c r="C151" s="57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9"/>
      <c r="C152" s="57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9"/>
      <c r="C153" s="57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9"/>
      <c r="C154" s="57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9"/>
      <c r="C155" s="57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9"/>
      <c r="C156" s="57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9"/>
      <c r="C157" s="57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9"/>
      <c r="C158" s="57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9"/>
      <c r="C159" s="57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9"/>
      <c r="C160" s="57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9"/>
      <c r="C161" s="57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9"/>
      <c r="C162" s="57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9"/>
      <c r="C163" s="57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9"/>
      <c r="C164" s="57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9"/>
      <c r="C165" s="57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9"/>
      <c r="C166" s="57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9"/>
      <c r="C167" s="57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9"/>
      <c r="C168" s="57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9"/>
      <c r="C169" s="57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9"/>
      <c r="C170" s="57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9"/>
      <c r="C171" s="57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9"/>
      <c r="C172" s="57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9"/>
      <c r="C173" s="57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9"/>
      <c r="C174" s="57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9"/>
      <c r="C175" s="57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9"/>
      <c r="C176" s="57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9"/>
      <c r="C177" s="57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9"/>
      <c r="C178" s="57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9"/>
      <c r="C179" s="57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9"/>
      <c r="C180" s="57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9"/>
      <c r="C181" s="57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9"/>
      <c r="C182" s="57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9"/>
      <c r="C183" s="57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9"/>
      <c r="C184" s="57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9"/>
      <c r="C185" s="57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9"/>
      <c r="C186" s="57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9"/>
      <c r="C187" s="57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9"/>
      <c r="C188" s="57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9"/>
      <c r="C189" s="57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9"/>
      <c r="C190" s="57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9"/>
      <c r="C191" s="57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9"/>
      <c r="C192" s="57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9"/>
      <c r="C193" s="57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9"/>
      <c r="C194" s="57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9"/>
      <c r="C195" s="57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9"/>
      <c r="C196" s="57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9"/>
      <c r="C197" s="57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9"/>
      <c r="C198" s="57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9"/>
      <c r="C199" s="57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9"/>
      <c r="C200" s="57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9"/>
      <c r="C201" s="57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9"/>
      <c r="C202" s="57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9"/>
      <c r="C203" s="57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9"/>
      <c r="C204" s="57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9"/>
      <c r="C205" s="57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9"/>
      <c r="C206" s="57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9"/>
      <c r="C207" s="57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9"/>
      <c r="C208" s="57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9"/>
      <c r="C209" s="57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9"/>
      <c r="C210" s="57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9"/>
      <c r="C211" s="57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9"/>
      <c r="C212" s="57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9"/>
      <c r="C213" s="57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9"/>
      <c r="C214" s="57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9"/>
      <c r="C215" s="57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9"/>
      <c r="C216" s="57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9"/>
      <c r="C217" s="57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9"/>
      <c r="C218" s="57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9"/>
      <c r="C219" s="57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9"/>
      <c r="C220" s="57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9"/>
      <c r="C221" s="57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9"/>
      <c r="C222" s="57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9"/>
      <c r="C223" s="57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9"/>
      <c r="C224" s="57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9"/>
      <c r="C225" s="57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9"/>
      <c r="C226" s="57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9"/>
      <c r="C227" s="57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9"/>
      <c r="C228" s="57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9"/>
      <c r="C229" s="57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9"/>
      <c r="C230" s="57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9"/>
      <c r="C231" s="57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9"/>
      <c r="C232" s="57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9"/>
      <c r="C233" s="57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9"/>
      <c r="C234" s="57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9"/>
      <c r="C235" s="57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9"/>
      <c r="C236" s="57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9"/>
      <c r="C237" s="57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9"/>
      <c r="C238" s="57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9"/>
      <c r="C239" s="57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9"/>
      <c r="C240" s="57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9"/>
      <c r="C241" s="57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9"/>
      <c r="C242" s="57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9"/>
      <c r="C243" s="57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9"/>
      <c r="C244" s="57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9"/>
      <c r="C245" s="57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9"/>
      <c r="C246" s="57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9"/>
      <c r="C247" s="57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9"/>
      <c r="C248" s="57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9"/>
      <c r="C249" s="57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9"/>
      <c r="C250" s="57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9"/>
      <c r="C251" s="57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9"/>
      <c r="C252" s="57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9"/>
      <c r="C253" s="57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9"/>
      <c r="C254" s="57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9"/>
      <c r="C255" s="57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9"/>
      <c r="C256" s="57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9"/>
      <c r="C257" s="57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9"/>
      <c r="C258" s="57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9"/>
      <c r="C259" s="57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9"/>
      <c r="C260" s="57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9"/>
      <c r="C261" s="57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9"/>
      <c r="C262" s="57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9"/>
      <c r="C263" s="57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9"/>
      <c r="C264" s="57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9"/>
      <c r="C265" s="57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9"/>
      <c r="C266" s="57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9"/>
      <c r="C267" s="57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9"/>
      <c r="C268" s="57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9"/>
      <c r="C269" s="57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9"/>
      <c r="C270" s="57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9"/>
      <c r="C271" s="57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9"/>
      <c r="C272" s="57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9"/>
      <c r="C273" s="57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9"/>
      <c r="C274" s="57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9"/>
      <c r="C275" s="57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9"/>
      <c r="C276" s="57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9"/>
      <c r="C277" s="57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9"/>
      <c r="C278" s="57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9"/>
      <c r="C279" s="57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9"/>
      <c r="C280" s="57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9"/>
      <c r="C281" s="57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9"/>
      <c r="C282" s="57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9"/>
      <c r="C283" s="57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9"/>
      <c r="C284" s="57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9"/>
      <c r="C285" s="57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9"/>
      <c r="C286" s="57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9"/>
      <c r="C287" s="57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9"/>
      <c r="C288" s="57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9"/>
      <c r="C289" s="57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9"/>
      <c r="C290" s="57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9"/>
      <c r="C291" s="57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9"/>
      <c r="C292" s="57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9"/>
      <c r="C293" s="57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9"/>
      <c r="C294" s="57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9"/>
      <c r="C295" s="57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9"/>
      <c r="C296" s="57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9"/>
      <c r="C297" s="57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9"/>
      <c r="C298" s="57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9"/>
      <c r="C299" s="57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9"/>
      <c r="C300" s="57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9"/>
      <c r="C301" s="57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9"/>
      <c r="C302" s="57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9"/>
      <c r="C303" s="57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9"/>
      <c r="C304" s="57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9"/>
      <c r="C305" s="57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9"/>
      <c r="C306" s="57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9"/>
      <c r="C307" s="57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9"/>
      <c r="C308" s="57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9"/>
      <c r="C309" s="57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9"/>
      <c r="C310" s="57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9"/>
      <c r="C311" s="57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9"/>
      <c r="C312" s="57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9"/>
      <c r="C313" s="57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9"/>
      <c r="C314" s="57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9"/>
      <c r="C315" s="57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9"/>
      <c r="C316" s="57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9"/>
      <c r="C317" s="57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9"/>
      <c r="C318" s="57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9"/>
      <c r="C319" s="57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9"/>
      <c r="C320" s="57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9"/>
      <c r="C321" s="57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9"/>
      <c r="C322" s="57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9"/>
      <c r="C323" s="57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9"/>
      <c r="C324" s="57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9"/>
      <c r="C325" s="57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9"/>
      <c r="C326" s="57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9"/>
      <c r="C327" s="57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9"/>
      <c r="C328" s="57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9"/>
      <c r="C329" s="57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9"/>
      <c r="C330" s="57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9"/>
      <c r="C331" s="57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9"/>
      <c r="C332" s="57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9"/>
      <c r="C333" s="57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9"/>
      <c r="C334" s="57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9"/>
      <c r="C335" s="57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9"/>
      <c r="C336" s="57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9"/>
      <c r="C337" s="57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9"/>
      <c r="C338" s="57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9"/>
      <c r="C339" s="57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9"/>
      <c r="C340" s="57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9"/>
      <c r="C341" s="57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9"/>
      <c r="C342" s="57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9"/>
      <c r="C343" s="57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9"/>
      <c r="C344" s="57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9"/>
      <c r="C345" s="57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9"/>
      <c r="C346" s="57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9"/>
      <c r="C347" s="57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9"/>
      <c r="C348" s="57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9"/>
      <c r="C349" s="57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9"/>
      <c r="C350" s="57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9"/>
      <c r="C351" s="57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9"/>
      <c r="C352" s="57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9"/>
      <c r="C353" s="57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9"/>
      <c r="C354" s="57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9"/>
      <c r="C355" s="57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9"/>
      <c r="C356" s="57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9"/>
      <c r="C357" s="57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9"/>
      <c r="C358" s="57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9"/>
      <c r="C359" s="57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9"/>
      <c r="C360" s="57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9"/>
      <c r="C361" s="57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9"/>
      <c r="C362" s="57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9"/>
      <c r="C363" s="57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9"/>
      <c r="C364" s="57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9"/>
      <c r="C365" s="57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9"/>
      <c r="C366" s="57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9"/>
      <c r="C367" s="57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9"/>
      <c r="C368" s="57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9"/>
      <c r="C369" s="57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9"/>
      <c r="C370" s="57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9"/>
      <c r="C371" s="57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9"/>
      <c r="C372" s="57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9"/>
      <c r="C373" s="57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9"/>
      <c r="C374" s="57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9"/>
      <c r="C375" s="57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9"/>
      <c r="C376" s="57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9"/>
      <c r="C377" s="57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9"/>
      <c r="C378" s="57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9"/>
      <c r="C379" s="57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9"/>
      <c r="C380" s="57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9"/>
      <c r="C381" s="57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9"/>
      <c r="C382" s="57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9"/>
      <c r="C383" s="57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9"/>
      <c r="C384" s="57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9"/>
      <c r="C385" s="57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9"/>
      <c r="C386" s="57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9"/>
      <c r="C387" s="57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9"/>
      <c r="C388" s="57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9"/>
      <c r="C389" s="57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9"/>
      <c r="C390" s="57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9"/>
      <c r="C391" s="57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9"/>
      <c r="C392" s="57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9"/>
      <c r="C393" s="57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9"/>
      <c r="C394" s="57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9"/>
      <c r="C395" s="57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9"/>
      <c r="C396" s="57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9"/>
      <c r="C397" s="57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9"/>
      <c r="C398" s="57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9"/>
      <c r="C399" s="57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9"/>
      <c r="C400" s="57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9"/>
      <c r="C401" s="57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9"/>
      <c r="C402" s="57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9"/>
      <c r="C403" s="57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9"/>
      <c r="C404" s="57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9"/>
      <c r="C405" s="57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9"/>
      <c r="C406" s="57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9"/>
      <c r="C407" s="57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9"/>
      <c r="C408" s="57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9"/>
      <c r="C409" s="57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9"/>
      <c r="C410" s="57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9"/>
      <c r="C411" s="57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9"/>
      <c r="C412" s="57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9"/>
      <c r="C413" s="57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9"/>
      <c r="C414" s="57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9"/>
      <c r="C415" s="57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9"/>
      <c r="C416" s="57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9"/>
      <c r="C417" s="57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9"/>
      <c r="C418" s="57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9"/>
      <c r="C419" s="57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9"/>
      <c r="C420" s="57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9"/>
      <c r="C421" s="57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9"/>
      <c r="C422" s="57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9"/>
      <c r="C423" s="57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9"/>
      <c r="C424" s="57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9"/>
      <c r="C425" s="57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9"/>
      <c r="C426" s="57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9"/>
      <c r="C427" s="57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9"/>
      <c r="C428" s="57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9"/>
      <c r="C429" s="57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9"/>
      <c r="C430" s="57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9"/>
      <c r="C431" s="57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9"/>
      <c r="C432" s="57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9"/>
      <c r="C433" s="57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9"/>
      <c r="C434" s="57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9"/>
      <c r="C435" s="57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9"/>
      <c r="C436" s="57"/>
      <c r="L436" s="27"/>
      <c r="N436" s="26"/>
      <c r="O436" s="26"/>
      <c r="P436" s="26"/>
      <c r="Q436" s="26"/>
      <c r="R436" s="26"/>
    </row>
    <row r="437" spans="2:18" ht="12.75">
      <c r="B437" s="59"/>
      <c r="C437" s="57"/>
      <c r="L437" s="27"/>
      <c r="N437" s="26"/>
      <c r="O437" s="26"/>
      <c r="P437" s="26"/>
      <c r="Q437" s="26"/>
      <c r="R437" s="26"/>
    </row>
    <row r="438" spans="2:18" ht="12.75">
      <c r="B438" s="59"/>
      <c r="C438" s="57"/>
      <c r="L438" s="27"/>
      <c r="N438" s="26"/>
      <c r="O438" s="26"/>
      <c r="P438" s="26"/>
      <c r="Q438" s="26"/>
      <c r="R438" s="26"/>
    </row>
    <row r="439" spans="2:12" ht="12.75">
      <c r="B439" s="59"/>
      <c r="C439" s="57"/>
      <c r="L439" s="27"/>
    </row>
    <row r="440" spans="2:12" ht="12.75">
      <c r="B440" s="59"/>
      <c r="C440" s="57"/>
      <c r="L440" s="27"/>
    </row>
    <row r="441" spans="2:12" ht="12.75">
      <c r="B441" s="59"/>
      <c r="C441" s="57"/>
      <c r="L441" s="27"/>
    </row>
    <row r="442" spans="2:12" ht="12.75">
      <c r="B442" s="59"/>
      <c r="C442" s="57"/>
      <c r="L442" s="27"/>
    </row>
    <row r="443" spans="2:12" ht="12.75">
      <c r="B443" s="59"/>
      <c r="C443" s="57"/>
      <c r="L443" s="27"/>
    </row>
    <row r="444" spans="2:12" ht="12.75">
      <c r="B444" s="59"/>
      <c r="C444" s="57"/>
      <c r="L444" s="27"/>
    </row>
    <row r="445" spans="2:12" ht="12.75">
      <c r="B445" s="59"/>
      <c r="C445" s="57"/>
      <c r="L445" s="27"/>
    </row>
    <row r="446" spans="2:12" ht="12.75">
      <c r="B446" s="59"/>
      <c r="C446" s="57"/>
      <c r="L446" s="27"/>
    </row>
    <row r="447" spans="2:12" ht="12.75">
      <c r="B447" s="59"/>
      <c r="C447" s="57"/>
      <c r="L447" s="27"/>
    </row>
    <row r="448" spans="2:12" ht="12.75">
      <c r="B448" s="59"/>
      <c r="C448" s="57"/>
      <c r="L448" s="27"/>
    </row>
    <row r="449" spans="2:12" ht="12.75">
      <c r="B449" s="59"/>
      <c r="C449" s="57"/>
      <c r="L449" s="27"/>
    </row>
    <row r="450" spans="2:12" ht="12.75">
      <c r="B450" s="59"/>
      <c r="C450" s="57"/>
      <c r="L450" s="27"/>
    </row>
    <row r="451" spans="2:12" ht="12.75">
      <c r="B451" s="59"/>
      <c r="C451" s="57"/>
      <c r="L451" s="27"/>
    </row>
    <row r="452" spans="2:12" ht="12.75">
      <c r="B452" s="59"/>
      <c r="C452" s="57"/>
      <c r="L452" s="27"/>
    </row>
    <row r="453" spans="2:12" ht="12.75">
      <c r="B453" s="59"/>
      <c r="C453" s="57"/>
      <c r="L453" s="27"/>
    </row>
    <row r="454" spans="2:12" ht="12.75">
      <c r="B454" s="59"/>
      <c r="C454" s="57"/>
      <c r="L454" s="27"/>
    </row>
    <row r="455" spans="2:12" ht="12.75">
      <c r="B455" s="59"/>
      <c r="C455" s="57"/>
      <c r="L455" s="27"/>
    </row>
    <row r="456" spans="2:12" ht="12.75">
      <c r="B456" s="59"/>
      <c r="C456" s="57"/>
      <c r="L456" s="27"/>
    </row>
    <row r="457" spans="2:12" ht="12.75">
      <c r="B457" s="59"/>
      <c r="C457" s="57"/>
      <c r="L457" s="27"/>
    </row>
    <row r="458" spans="2:12" ht="12.75">
      <c r="B458" s="59"/>
      <c r="C458" s="57"/>
      <c r="L458" s="27"/>
    </row>
    <row r="459" spans="2:12" ht="12.75">
      <c r="B459" s="59"/>
      <c r="C459" s="57"/>
      <c r="L459" s="27"/>
    </row>
    <row r="460" spans="2:12" ht="12.75">
      <c r="B460" s="59"/>
      <c r="C460" s="57"/>
      <c r="L460" s="27"/>
    </row>
    <row r="461" spans="2:12" ht="12.75">
      <c r="B461" s="59"/>
      <c r="C461" s="57"/>
      <c r="L461" s="27"/>
    </row>
    <row r="462" spans="2:12" ht="12.75">
      <c r="B462" s="59"/>
      <c r="C462" s="57"/>
      <c r="L462" s="27"/>
    </row>
    <row r="463" spans="2:12" ht="12.75">
      <c r="B463" s="59"/>
      <c r="C463" s="57"/>
      <c r="L463" s="27"/>
    </row>
    <row r="464" spans="2:12" ht="12.75">
      <c r="B464" s="59"/>
      <c r="C464" s="57"/>
      <c r="L464" s="27"/>
    </row>
    <row r="465" spans="2:12" ht="12.75">
      <c r="B465" s="59"/>
      <c r="C465" s="57"/>
      <c r="L465" s="27"/>
    </row>
    <row r="466" spans="2:12" ht="12.75">
      <c r="B466" s="59"/>
      <c r="C466" s="57"/>
      <c r="L466" s="27"/>
    </row>
    <row r="467" spans="2:12" ht="12.75">
      <c r="B467" s="59"/>
      <c r="C467" s="57"/>
      <c r="L467" s="27"/>
    </row>
    <row r="468" spans="2:12" ht="12.75">
      <c r="B468" s="59"/>
      <c r="C468" s="57"/>
      <c r="L468" s="27"/>
    </row>
    <row r="469" spans="2:12" ht="12.75">
      <c r="B469" s="59"/>
      <c r="C469" s="57"/>
      <c r="L469" s="27"/>
    </row>
    <row r="470" spans="2:12" ht="12.75">
      <c r="B470" s="59"/>
      <c r="C470" s="57"/>
      <c r="L470" s="27"/>
    </row>
    <row r="471" spans="2:12" ht="12.75">
      <c r="B471" s="59"/>
      <c r="C471" s="57"/>
      <c r="L471" s="27"/>
    </row>
    <row r="472" spans="2:12" ht="12.75">
      <c r="B472" s="59"/>
      <c r="C472" s="57"/>
      <c r="L472" s="27"/>
    </row>
    <row r="473" spans="2:12" ht="12.75">
      <c r="B473" s="59"/>
      <c r="C473" s="57"/>
      <c r="L473" s="27"/>
    </row>
    <row r="474" spans="2:12" ht="12.75">
      <c r="B474" s="59"/>
      <c r="C474" s="57"/>
      <c r="L474" s="27"/>
    </row>
    <row r="475" spans="2:12" ht="12.75">
      <c r="B475" s="59"/>
      <c r="C475" s="57"/>
      <c r="L475" s="27"/>
    </row>
    <row r="476" spans="2:12" ht="12.75">
      <c r="B476" s="59"/>
      <c r="C476" s="57"/>
      <c r="L476" s="27"/>
    </row>
    <row r="477" spans="2:12" ht="12.75">
      <c r="B477" s="59"/>
      <c r="C477" s="57"/>
      <c r="L477" s="27"/>
    </row>
    <row r="478" spans="2:12" ht="12.75">
      <c r="B478" s="59"/>
      <c r="C478" s="57"/>
      <c r="L478" s="27"/>
    </row>
    <row r="479" spans="2:12" ht="12.75">
      <c r="B479" s="59"/>
      <c r="C479" s="57"/>
      <c r="L479" s="27"/>
    </row>
    <row r="480" spans="2:12" ht="12.75">
      <c r="B480" s="59"/>
      <c r="C480" s="57"/>
      <c r="L480" s="27"/>
    </row>
    <row r="481" spans="2:12" ht="12.75">
      <c r="B481" s="59"/>
      <c r="C481" s="57"/>
      <c r="L481" s="27"/>
    </row>
    <row r="482" spans="2:12" ht="12.75">
      <c r="B482" s="59"/>
      <c r="C482" s="57"/>
      <c r="L482" s="27"/>
    </row>
    <row r="483" spans="2:12" ht="12.75">
      <c r="B483" s="59"/>
      <c r="C483" s="57"/>
      <c r="L483" s="27"/>
    </row>
    <row r="484" spans="2:12" ht="12.75">
      <c r="B484" s="59"/>
      <c r="C484" s="57"/>
      <c r="L484" s="27"/>
    </row>
    <row r="485" spans="2:12" ht="12.75">
      <c r="B485" s="59"/>
      <c r="C485" s="57"/>
      <c r="L485" s="27"/>
    </row>
    <row r="486" spans="2:12" ht="12.75">
      <c r="B486" s="59"/>
      <c r="C486" s="57"/>
      <c r="L486" s="27"/>
    </row>
    <row r="487" spans="2:12" ht="12.75">
      <c r="B487" s="59"/>
      <c r="C487" s="57"/>
      <c r="L487" s="27"/>
    </row>
    <row r="488" spans="2:12" ht="12.75">
      <c r="B488" s="59"/>
      <c r="C488" s="57"/>
      <c r="L488" s="27"/>
    </row>
    <row r="489" spans="2:12" ht="12.75">
      <c r="B489" s="59"/>
      <c r="C489" s="57"/>
      <c r="L489" s="27"/>
    </row>
    <row r="490" spans="2:12" ht="12.75">
      <c r="B490" s="59"/>
      <c r="C490" s="57"/>
      <c r="L490" s="27"/>
    </row>
    <row r="491" spans="2:12" ht="12.75">
      <c r="B491" s="59"/>
      <c r="C491" s="57"/>
      <c r="L491" s="27"/>
    </row>
    <row r="492" spans="2:12" ht="12.75">
      <c r="B492" s="59"/>
      <c r="C492" s="57"/>
      <c r="L492" s="27"/>
    </row>
    <row r="493" spans="2:12" ht="12.75">
      <c r="B493" s="59"/>
      <c r="C493" s="57"/>
      <c r="L493" s="27"/>
    </row>
    <row r="494" spans="2:12" ht="12.75">
      <c r="B494" s="59"/>
      <c r="C494" s="57"/>
      <c r="L494" s="27"/>
    </row>
    <row r="495" spans="2:12" ht="12.75">
      <c r="B495" s="59"/>
      <c r="C495" s="57"/>
      <c r="L495" s="27"/>
    </row>
    <row r="496" spans="2:12" ht="12.75">
      <c r="B496" s="59"/>
      <c r="C496" s="57"/>
      <c r="L496" s="27"/>
    </row>
    <row r="497" spans="2:12" ht="12.75">
      <c r="B497" s="59"/>
      <c r="C497" s="57"/>
      <c r="L497" s="27"/>
    </row>
    <row r="498" spans="2:12" ht="12.75">
      <c r="B498" s="59"/>
      <c r="C498" s="57"/>
      <c r="L498" s="27"/>
    </row>
    <row r="499" spans="2:12" ht="12.75">
      <c r="B499" s="59"/>
      <c r="C499" s="57"/>
      <c r="L499" s="27"/>
    </row>
    <row r="500" spans="2:12" ht="12.75">
      <c r="B500" s="59"/>
      <c r="C500" s="57"/>
      <c r="L500" s="27"/>
    </row>
    <row r="501" spans="2:12" ht="12.75">
      <c r="B501" s="59"/>
      <c r="C501" s="57"/>
      <c r="L501" s="27"/>
    </row>
    <row r="502" spans="2:12" ht="12.75">
      <c r="B502" s="59"/>
      <c r="C502" s="57"/>
      <c r="L502" s="27"/>
    </row>
    <row r="503" spans="2:12" ht="12.75">
      <c r="B503" s="59"/>
      <c r="C503" s="57"/>
      <c r="L503" s="27"/>
    </row>
    <row r="504" spans="2:12" ht="12.75">
      <c r="B504" s="59"/>
      <c r="C504" s="57"/>
      <c r="L504" s="27"/>
    </row>
    <row r="505" spans="2:12" ht="12.75">
      <c r="B505" s="59"/>
      <c r="C505" s="57"/>
      <c r="L505" s="27"/>
    </row>
    <row r="506" spans="2:12" ht="12.75">
      <c r="B506" s="59"/>
      <c r="C506" s="57"/>
      <c r="L506" s="27"/>
    </row>
    <row r="507" spans="2:12" ht="12.75">
      <c r="B507" s="59"/>
      <c r="C507" s="57"/>
      <c r="L507" s="27"/>
    </row>
    <row r="508" spans="2:12" ht="12.75">
      <c r="B508" s="59"/>
      <c r="C508" s="57"/>
      <c r="L508" s="27"/>
    </row>
    <row r="509" spans="2:12" ht="12.75">
      <c r="B509" s="59"/>
      <c r="C509" s="57"/>
      <c r="L509" s="27"/>
    </row>
    <row r="510" spans="2:12" ht="12.75">
      <c r="B510" s="59"/>
      <c r="C510" s="57"/>
      <c r="L510" s="27"/>
    </row>
    <row r="511" spans="2:12" ht="12.75">
      <c r="B511" s="59"/>
      <c r="C511" s="57"/>
      <c r="L511" s="27"/>
    </row>
    <row r="512" spans="2:12" ht="12.75">
      <c r="B512" s="59"/>
      <c r="C512" s="57"/>
      <c r="L512" s="27"/>
    </row>
    <row r="513" spans="2:12" ht="12.75">
      <c r="B513" s="59"/>
      <c r="C513" s="57"/>
      <c r="L513" s="27"/>
    </row>
    <row r="514" spans="2:12" ht="12.75">
      <c r="B514" s="59"/>
      <c r="C514" s="57"/>
      <c r="L514" s="27"/>
    </row>
    <row r="515" spans="2:12" ht="12.75">
      <c r="B515" s="59"/>
      <c r="C515" s="57"/>
      <c r="L515" s="27"/>
    </row>
    <row r="516" spans="2:12" ht="12.75">
      <c r="B516" s="59"/>
      <c r="C516" s="57"/>
      <c r="L516" s="27"/>
    </row>
    <row r="517" spans="2:12" ht="12.75">
      <c r="B517" s="59"/>
      <c r="C517" s="57"/>
      <c r="L517" s="27"/>
    </row>
    <row r="518" spans="2:12" ht="12.75">
      <c r="B518" s="59"/>
      <c r="C518" s="57"/>
      <c r="L518" s="27"/>
    </row>
    <row r="519" spans="2:12" ht="12.75">
      <c r="B519" s="59"/>
      <c r="C519" s="57"/>
      <c r="L519" s="27"/>
    </row>
    <row r="520" spans="2:12" ht="12.75">
      <c r="B520" s="59"/>
      <c r="C520" s="57"/>
      <c r="L520" s="27"/>
    </row>
    <row r="521" spans="2:12" ht="12.75">
      <c r="B521" s="59"/>
      <c r="C521" s="57"/>
      <c r="L521" s="27"/>
    </row>
    <row r="522" spans="2:12" ht="12.75">
      <c r="B522" s="59"/>
      <c r="C522" s="57"/>
      <c r="L522" s="27"/>
    </row>
    <row r="523" spans="2:12" ht="12.75">
      <c r="B523" s="59"/>
      <c r="C523" s="57"/>
      <c r="L523" s="27"/>
    </row>
    <row r="524" spans="2:12" ht="12.75">
      <c r="B524" s="59"/>
      <c r="C524" s="57"/>
      <c r="L524" s="27"/>
    </row>
    <row r="525" spans="2:12" ht="12.75">
      <c r="B525" s="59"/>
      <c r="C525" s="57"/>
      <c r="L525" s="27"/>
    </row>
    <row r="526" spans="2:12" ht="12.75">
      <c r="B526" s="59"/>
      <c r="C526" s="57"/>
      <c r="L526" s="27"/>
    </row>
    <row r="527" spans="2:12" ht="12.75">
      <c r="B527" s="59"/>
      <c r="C527" s="57"/>
      <c r="L527" s="27"/>
    </row>
    <row r="528" spans="2:12" ht="12.75">
      <c r="B528" s="59"/>
      <c r="C528" s="57"/>
      <c r="L528" s="27"/>
    </row>
    <row r="529" spans="2:12" ht="12.75">
      <c r="B529" s="59"/>
      <c r="C529" s="57"/>
      <c r="L529" s="27"/>
    </row>
    <row r="530" spans="2:12" ht="12.75">
      <c r="B530" s="59"/>
      <c r="C530" s="57"/>
      <c r="L530" s="27"/>
    </row>
    <row r="531" spans="2:12" ht="12.75">
      <c r="B531" s="59"/>
      <c r="C531" s="57"/>
      <c r="L531" s="27"/>
    </row>
    <row r="532" spans="2:12" ht="12.75">
      <c r="B532" s="59"/>
      <c r="C532" s="57"/>
      <c r="L532" s="27"/>
    </row>
    <row r="533" spans="2:12" ht="12.75">
      <c r="B533" s="59"/>
      <c r="C533" s="57"/>
      <c r="L533" s="27"/>
    </row>
    <row r="534" spans="2:12" ht="12.75">
      <c r="B534" s="59"/>
      <c r="C534" s="57"/>
      <c r="L534" s="27"/>
    </row>
    <row r="535" spans="2:12" ht="12.75">
      <c r="B535" s="59"/>
      <c r="C535" s="57"/>
      <c r="L535" s="27"/>
    </row>
    <row r="536" spans="2:12" ht="12.75">
      <c r="B536" s="59"/>
      <c r="C536" s="57"/>
      <c r="L536" s="27"/>
    </row>
    <row r="537" spans="2:12" ht="12.75">
      <c r="B537" s="59"/>
      <c r="C537" s="57"/>
      <c r="L537" s="27"/>
    </row>
    <row r="538" spans="2:12" ht="12.75">
      <c r="B538" s="59"/>
      <c r="C538" s="57"/>
      <c r="L538" s="27"/>
    </row>
    <row r="539" spans="2:12" ht="12.75">
      <c r="B539" s="59"/>
      <c r="C539" s="57"/>
      <c r="L539" s="27"/>
    </row>
    <row r="540" spans="2:12" ht="12.75">
      <c r="B540" s="59"/>
      <c r="C540" s="57"/>
      <c r="L540" s="27"/>
    </row>
    <row r="541" spans="2:12" ht="12.75">
      <c r="B541" s="59"/>
      <c r="C541" s="57"/>
      <c r="L541" s="27"/>
    </row>
    <row r="542" spans="2:12" ht="12.75">
      <c r="B542" s="59"/>
      <c r="C542" s="57"/>
      <c r="L542" s="27"/>
    </row>
    <row r="543" spans="2:12" ht="12.75">
      <c r="B543" s="59"/>
      <c r="C543" s="57"/>
      <c r="L543" s="27"/>
    </row>
    <row r="544" spans="2:12" ht="12.75">
      <c r="B544" s="59"/>
      <c r="C544" s="57"/>
      <c r="L544" s="27"/>
    </row>
    <row r="545" spans="2:12" ht="12.75">
      <c r="B545" s="59"/>
      <c r="C545" s="57"/>
      <c r="L545" s="27"/>
    </row>
    <row r="546" spans="2:12" ht="12.75">
      <c r="B546" s="59"/>
      <c r="C546" s="57"/>
      <c r="L546" s="27"/>
    </row>
    <row r="547" spans="2:12" ht="12.75">
      <c r="B547" s="59"/>
      <c r="C547" s="57"/>
      <c r="L547" s="27"/>
    </row>
    <row r="548" spans="2:12" ht="12.75">
      <c r="B548" s="59"/>
      <c r="C548" s="57"/>
      <c r="L548" s="27"/>
    </row>
    <row r="549" spans="2:12" ht="12.75">
      <c r="B549" s="59"/>
      <c r="C549" s="57"/>
      <c r="L549" s="27"/>
    </row>
    <row r="550" spans="2:12" ht="12.75">
      <c r="B550" s="59"/>
      <c r="C550" s="57"/>
      <c r="L550" s="27"/>
    </row>
    <row r="551" spans="2:12" ht="12.75">
      <c r="B551" s="59"/>
      <c r="C551" s="57"/>
      <c r="L551" s="27"/>
    </row>
    <row r="552" spans="2:12" ht="12.75">
      <c r="B552" s="59"/>
      <c r="C552" s="57"/>
      <c r="L552" s="27"/>
    </row>
    <row r="553" spans="2:12" ht="12.75">
      <c r="B553" s="59"/>
      <c r="C553" s="57"/>
      <c r="L553" s="27"/>
    </row>
    <row r="554" spans="2:12" ht="12.75">
      <c r="B554" s="59"/>
      <c r="C554" s="57"/>
      <c r="L554" s="27"/>
    </row>
    <row r="555" spans="2:12" ht="12.75">
      <c r="B555" s="59"/>
      <c r="C555" s="57"/>
      <c r="L555" s="27"/>
    </row>
    <row r="556" spans="2:12" ht="12.75">
      <c r="B556" s="59"/>
      <c r="C556" s="57"/>
      <c r="L556" s="27"/>
    </row>
    <row r="557" spans="2:12" ht="12.75">
      <c r="B557" s="59"/>
      <c r="C557" s="57"/>
      <c r="L557" s="27"/>
    </row>
    <row r="558" spans="2:12" ht="12.75">
      <c r="B558" s="59"/>
      <c r="C558" s="57"/>
      <c r="L558" s="27"/>
    </row>
    <row r="559" spans="2:12" ht="12.75">
      <c r="B559" s="59"/>
      <c r="C559" s="57"/>
      <c r="L559" s="27"/>
    </row>
    <row r="560" spans="2:12" ht="12.75">
      <c r="B560" s="59"/>
      <c r="C560" s="57"/>
      <c r="L560" s="27"/>
    </row>
    <row r="561" spans="2:12" ht="12.75">
      <c r="B561" s="59"/>
      <c r="C561" s="57"/>
      <c r="L561" s="27"/>
    </row>
    <row r="562" spans="2:12" ht="12.75">
      <c r="B562" s="59"/>
      <c r="C562" s="57"/>
      <c r="L562" s="27"/>
    </row>
    <row r="563" spans="2:12" ht="12.75">
      <c r="B563" s="59"/>
      <c r="C563" s="57"/>
      <c r="L563" s="27"/>
    </row>
    <row r="564" spans="2:12" ht="12.75">
      <c r="B564" s="59"/>
      <c r="C564" s="57"/>
      <c r="L564" s="27"/>
    </row>
    <row r="565" spans="2:12" ht="12.75">
      <c r="B565" s="59"/>
      <c r="C565" s="57"/>
      <c r="L565" s="27"/>
    </row>
    <row r="566" spans="2:12" ht="12.75">
      <c r="B566" s="59"/>
      <c r="C566" s="57"/>
      <c r="L566" s="27"/>
    </row>
    <row r="567" spans="2:12" ht="12.75">
      <c r="B567" s="59"/>
      <c r="C567" s="57"/>
      <c r="L567" s="27"/>
    </row>
    <row r="568" spans="2:12" ht="12.75">
      <c r="B568" s="59"/>
      <c r="C568" s="57"/>
      <c r="L568" s="27"/>
    </row>
    <row r="569" spans="2:12" ht="12.75">
      <c r="B569" s="59"/>
      <c r="C569" s="57"/>
      <c r="L569" s="27"/>
    </row>
    <row r="570" spans="2:12" ht="12.75">
      <c r="B570" s="59"/>
      <c r="C570" s="57"/>
      <c r="L570" s="27"/>
    </row>
    <row r="571" spans="2:12" ht="12.75">
      <c r="B571" s="59"/>
      <c r="C571" s="57"/>
      <c r="L571" s="27"/>
    </row>
    <row r="572" spans="2:12" ht="12.75">
      <c r="B572" s="59"/>
      <c r="C572" s="57"/>
      <c r="L572" s="27"/>
    </row>
    <row r="573" spans="2:12" ht="12.75">
      <c r="B573" s="59"/>
      <c r="C573" s="57"/>
      <c r="L573" s="27"/>
    </row>
    <row r="574" spans="2:12" ht="12.75">
      <c r="B574" s="59"/>
      <c r="C574" s="57"/>
      <c r="L574" s="27"/>
    </row>
    <row r="575" spans="2:12" ht="12.75">
      <c r="B575" s="59"/>
      <c r="C575" s="57"/>
      <c r="L575" s="27"/>
    </row>
    <row r="576" spans="2:12" ht="12.75">
      <c r="B576" s="59"/>
      <c r="C576" s="57"/>
      <c r="L576" s="27"/>
    </row>
    <row r="577" spans="2:12" ht="12.75">
      <c r="B577" s="59"/>
      <c r="C577" s="57"/>
      <c r="L577" s="27"/>
    </row>
    <row r="578" spans="2:12" ht="12.75">
      <c r="B578" s="59"/>
      <c r="C578" s="57"/>
      <c r="L578" s="27"/>
    </row>
    <row r="579" spans="2:12" ht="12.75">
      <c r="B579" s="59"/>
      <c r="C579" s="57"/>
      <c r="L579" s="27"/>
    </row>
    <row r="580" spans="2:12" ht="12.75">
      <c r="B580" s="59"/>
      <c r="C580" s="57"/>
      <c r="L580" s="27"/>
    </row>
    <row r="581" spans="2:12" ht="12.75">
      <c r="B581" s="59"/>
      <c r="C581" s="57"/>
      <c r="L581" s="27"/>
    </row>
    <row r="582" spans="2:12" ht="12.75">
      <c r="B582" s="59"/>
      <c r="C582" s="57"/>
      <c r="L582" s="27"/>
    </row>
    <row r="583" spans="2:12" ht="12.75">
      <c r="B583" s="59"/>
      <c r="C583" s="57"/>
      <c r="L583" s="27"/>
    </row>
    <row r="584" spans="2:12" ht="12.75">
      <c r="B584" s="59"/>
      <c r="C584" s="57"/>
      <c r="L584" s="27"/>
    </row>
    <row r="585" spans="2:12" ht="12.75">
      <c r="B585" s="59"/>
      <c r="C585" s="57"/>
      <c r="L585" s="27"/>
    </row>
    <row r="586" spans="2:12" ht="12.75">
      <c r="B586" s="59"/>
      <c r="C586" s="57"/>
      <c r="L586" s="27"/>
    </row>
    <row r="587" spans="2:12" ht="12.75">
      <c r="B587" s="59"/>
      <c r="C587" s="57"/>
      <c r="L587" s="27"/>
    </row>
    <row r="588" spans="2:12" ht="12.75">
      <c r="B588" s="59"/>
      <c r="C588" s="57"/>
      <c r="L588" s="27"/>
    </row>
    <row r="589" spans="2:12" ht="12.75">
      <c r="B589" s="59"/>
      <c r="C589" s="57"/>
      <c r="L589" s="27"/>
    </row>
    <row r="590" spans="2:12" ht="12.75">
      <c r="B590" s="59"/>
      <c r="C590" s="57"/>
      <c r="L590" s="27"/>
    </row>
    <row r="591" spans="2:12" ht="12.75">
      <c r="B591" s="59"/>
      <c r="C591" s="57"/>
      <c r="L591" s="27"/>
    </row>
    <row r="592" spans="2:12" ht="12.75">
      <c r="B592" s="59"/>
      <c r="C592" s="57"/>
      <c r="L592" s="27"/>
    </row>
    <row r="593" spans="2:12" ht="12.75">
      <c r="B593" s="59"/>
      <c r="C593" s="57"/>
      <c r="L593" s="27"/>
    </row>
    <row r="594" spans="2:12" ht="12.75">
      <c r="B594" s="59"/>
      <c r="C594" s="57"/>
      <c r="L594" s="27"/>
    </row>
    <row r="595" spans="2:12" ht="12.75">
      <c r="B595" s="59"/>
      <c r="C595" s="57"/>
      <c r="L595" s="27"/>
    </row>
    <row r="596" spans="2:12" ht="12.75">
      <c r="B596" s="59"/>
      <c r="C596" s="57"/>
      <c r="L596" s="27"/>
    </row>
    <row r="597" spans="2:12" ht="12.75">
      <c r="B597" s="59"/>
      <c r="C597" s="57"/>
      <c r="L597" s="27"/>
    </row>
    <row r="598" spans="2:12" ht="12.75">
      <c r="B598" s="59"/>
      <c r="C598" s="57"/>
      <c r="L598" s="27"/>
    </row>
    <row r="599" spans="2:12" ht="12.75">
      <c r="B599" s="59"/>
      <c r="C599" s="57"/>
      <c r="L599" s="27"/>
    </row>
    <row r="600" spans="2:12" ht="12.75">
      <c r="B600" s="59"/>
      <c r="C600" s="57"/>
      <c r="L600" s="27"/>
    </row>
    <row r="601" spans="2:12" ht="12.75">
      <c r="B601" s="59"/>
      <c r="C601" s="57"/>
      <c r="L601" s="27"/>
    </row>
    <row r="602" spans="2:12" ht="12.75">
      <c r="B602" s="59"/>
      <c r="C602" s="57"/>
      <c r="L602" s="27"/>
    </row>
    <row r="603" spans="2:12" ht="12.75">
      <c r="B603" s="59"/>
      <c r="C603" s="57"/>
      <c r="L603" s="27"/>
    </row>
    <row r="604" spans="2:12" ht="12.75">
      <c r="B604" s="59"/>
      <c r="C604" s="57"/>
      <c r="L604" s="27"/>
    </row>
    <row r="605" spans="2:12" ht="12.75">
      <c r="B605" s="59"/>
      <c r="C605" s="57"/>
      <c r="L605" s="27"/>
    </row>
    <row r="606" spans="2:12" ht="12.75">
      <c r="B606" s="59"/>
      <c r="C606" s="57"/>
      <c r="L606" s="27"/>
    </row>
    <row r="607" spans="2:12" ht="12.75">
      <c r="B607" s="59"/>
      <c r="C607" s="57"/>
      <c r="L607" s="27"/>
    </row>
    <row r="608" spans="2:12" ht="12.75">
      <c r="B608" s="59"/>
      <c r="C608" s="57"/>
      <c r="L608" s="27"/>
    </row>
    <row r="609" spans="2:12" ht="12.75">
      <c r="B609" s="59"/>
      <c r="C609" s="57"/>
      <c r="L609" s="27"/>
    </row>
    <row r="610" spans="2:12" ht="12.75">
      <c r="B610" s="59"/>
      <c r="C610" s="57"/>
      <c r="L610" s="27"/>
    </row>
    <row r="611" spans="2:12" ht="12.75">
      <c r="B611" s="59"/>
      <c r="C611" s="57"/>
      <c r="L611" s="27"/>
    </row>
    <row r="612" spans="2:12" ht="12.75">
      <c r="B612" s="59"/>
      <c r="C612" s="57"/>
      <c r="L612" s="27"/>
    </row>
    <row r="613" spans="2:12" ht="12.75">
      <c r="B613" s="59"/>
      <c r="C613" s="57"/>
      <c r="L613" s="27"/>
    </row>
    <row r="614" spans="2:12" ht="12.75">
      <c r="B614" s="59"/>
      <c r="C614" s="57"/>
      <c r="L614" s="27"/>
    </row>
    <row r="615" spans="2:12" ht="12.75">
      <c r="B615" s="59"/>
      <c r="C615" s="57"/>
      <c r="L615" s="27"/>
    </row>
    <row r="616" spans="2:12" ht="12.75">
      <c r="B616" s="59"/>
      <c r="C616" s="57"/>
      <c r="L616" s="27"/>
    </row>
    <row r="617" spans="2:12" ht="12.75">
      <c r="B617" s="59"/>
      <c r="C617" s="57"/>
      <c r="L617" s="27"/>
    </row>
    <row r="618" spans="2:12" ht="12.75">
      <c r="B618" s="59"/>
      <c r="C618" s="57"/>
      <c r="L618" s="27"/>
    </row>
    <row r="619" spans="2:12" ht="12.75">
      <c r="B619" s="59"/>
      <c r="C619" s="57"/>
      <c r="L619" s="27"/>
    </row>
    <row r="620" spans="2:12" ht="12.75">
      <c r="B620" s="59"/>
      <c r="C620" s="57"/>
      <c r="L620" s="27"/>
    </row>
    <row r="621" spans="2:12" ht="12.75">
      <c r="B621" s="59"/>
      <c r="C621" s="57"/>
      <c r="L621" s="27"/>
    </row>
    <row r="622" spans="2:12" ht="12.75">
      <c r="B622" s="59"/>
      <c r="C622" s="57"/>
      <c r="L622" s="27"/>
    </row>
    <row r="623" spans="2:12" ht="12.75">
      <c r="B623" s="59"/>
      <c r="C623" s="57"/>
      <c r="L623" s="27"/>
    </row>
    <row r="624" spans="2:12" ht="12.75">
      <c r="B624" s="59"/>
      <c r="C624" s="57"/>
      <c r="L624" s="27"/>
    </row>
    <row r="625" spans="2:12" ht="12.75">
      <c r="B625" s="59"/>
      <c r="C625" s="57"/>
      <c r="L625" s="27"/>
    </row>
    <row r="626" spans="2:12" ht="12.75">
      <c r="B626" s="59"/>
      <c r="C626" s="57"/>
      <c r="L626" s="27"/>
    </row>
    <row r="627" spans="2:12" ht="12.75">
      <c r="B627" s="59"/>
      <c r="C627" s="57"/>
      <c r="L627" s="27"/>
    </row>
    <row r="628" spans="2:12" ht="12.75">
      <c r="B628" s="59"/>
      <c r="C628" s="57"/>
      <c r="L628" s="27"/>
    </row>
    <row r="629" spans="2:12" ht="12.75">
      <c r="B629" s="59"/>
      <c r="C629" s="57"/>
      <c r="L629" s="27"/>
    </row>
    <row r="630" spans="2:12" ht="12.75">
      <c r="B630" s="59"/>
      <c r="C630" s="57"/>
      <c r="L630" s="27"/>
    </row>
    <row r="631" spans="2:12" ht="12.75">
      <c r="B631" s="59"/>
      <c r="C631" s="57"/>
      <c r="L631" s="27"/>
    </row>
    <row r="632" spans="2:12" ht="12.75">
      <c r="B632" s="59"/>
      <c r="C632" s="57"/>
      <c r="L632" s="27"/>
    </row>
    <row r="633" spans="2:12" ht="12.75">
      <c r="B633" s="59"/>
      <c r="C633" s="57"/>
      <c r="L633" s="27"/>
    </row>
    <row r="634" spans="2:12" ht="12.75">
      <c r="B634" s="59"/>
      <c r="C634" s="57"/>
      <c r="L634" s="27"/>
    </row>
    <row r="635" spans="2:12" ht="12.75">
      <c r="B635" s="59"/>
      <c r="C635" s="57"/>
      <c r="L635" s="27"/>
    </row>
    <row r="636" spans="2:12" ht="12.75">
      <c r="B636" s="59"/>
      <c r="C636" s="57"/>
      <c r="L636" s="27"/>
    </row>
    <row r="637" spans="2:12" ht="12.75">
      <c r="B637" s="59"/>
      <c r="C637" s="57"/>
      <c r="L637" s="27"/>
    </row>
    <row r="638" spans="2:12" ht="12.75">
      <c r="B638" s="59"/>
      <c r="C638" s="57"/>
      <c r="L638" s="27"/>
    </row>
    <row r="639" spans="2:12" ht="12.75">
      <c r="B639" s="59"/>
      <c r="C639" s="57"/>
      <c r="L639" s="27"/>
    </row>
    <row r="640" spans="2:12" ht="12.75">
      <c r="B640" s="59"/>
      <c r="C640" s="57"/>
      <c r="L640" s="27"/>
    </row>
    <row r="641" spans="2:12" ht="12.75">
      <c r="B641" s="59"/>
      <c r="C641" s="57"/>
      <c r="L641" s="27"/>
    </row>
    <row r="642" spans="2:12" ht="12.75">
      <c r="B642" s="59"/>
      <c r="C642" s="57"/>
      <c r="L642" s="27"/>
    </row>
    <row r="643" spans="2:12" ht="12.75">
      <c r="B643" s="59"/>
      <c r="C643" s="57"/>
      <c r="L643" s="27"/>
    </row>
    <row r="644" spans="2:12" ht="12.75">
      <c r="B644" s="59"/>
      <c r="C644" s="57"/>
      <c r="L644" s="27"/>
    </row>
    <row r="645" spans="2:12" ht="12.75">
      <c r="B645" s="59"/>
      <c r="C645" s="57"/>
      <c r="L645" s="27"/>
    </row>
    <row r="646" spans="2:12" ht="12.75">
      <c r="B646" s="59"/>
      <c r="C646" s="57"/>
      <c r="L646" s="27"/>
    </row>
    <row r="647" spans="2:12" ht="12.75">
      <c r="B647" s="59"/>
      <c r="C647" s="57"/>
      <c r="L647" s="27"/>
    </row>
    <row r="648" spans="2:12" ht="12.75">
      <c r="B648" s="59"/>
      <c r="C648" s="57"/>
      <c r="L648" s="27"/>
    </row>
    <row r="649" spans="2:12" ht="12.75">
      <c r="B649" s="59"/>
      <c r="C649" s="57"/>
      <c r="L649" s="27"/>
    </row>
    <row r="650" spans="2:12" ht="12.75">
      <c r="B650" s="59"/>
      <c r="C650" s="57"/>
      <c r="L650" s="27"/>
    </row>
    <row r="651" spans="2:12" ht="12.75">
      <c r="B651" s="59"/>
      <c r="C651" s="57"/>
      <c r="L651" s="27"/>
    </row>
    <row r="652" spans="2:12" ht="12.75">
      <c r="B652" s="59"/>
      <c r="C652" s="57"/>
      <c r="L652" s="27"/>
    </row>
    <row r="653" spans="2:12" ht="12.75">
      <c r="B653" s="59"/>
      <c r="C653" s="57"/>
      <c r="L653" s="27"/>
    </row>
    <row r="654" spans="2:12" ht="12.75">
      <c r="B654" s="59"/>
      <c r="C654" s="57"/>
      <c r="L654" s="27"/>
    </row>
    <row r="655" spans="2:12" ht="12.75">
      <c r="B655" s="59"/>
      <c r="C655" s="57"/>
      <c r="L655" s="27"/>
    </row>
    <row r="656" spans="2:12" ht="12.75">
      <c r="B656" s="59"/>
      <c r="C656" s="57"/>
      <c r="L656" s="27"/>
    </row>
    <row r="657" spans="2:12" ht="12.75">
      <c r="B657" s="59"/>
      <c r="C657" s="57"/>
      <c r="L657" s="27"/>
    </row>
    <row r="658" spans="2:12" ht="12.75">
      <c r="B658" s="59"/>
      <c r="C658" s="57"/>
      <c r="L658" s="27"/>
    </row>
    <row r="659" spans="2:12" ht="12.75">
      <c r="B659" s="59"/>
      <c r="C659" s="57"/>
      <c r="L659" s="27"/>
    </row>
    <row r="660" spans="2:12" ht="12.75">
      <c r="B660" s="59"/>
      <c r="C660" s="57"/>
      <c r="L660" s="27"/>
    </row>
    <row r="661" spans="2:12" ht="12.75">
      <c r="B661" s="59"/>
      <c r="C661" s="57"/>
      <c r="L661" s="27"/>
    </row>
    <row r="662" spans="2:12" ht="12.75">
      <c r="B662" s="59"/>
      <c r="C662" s="57"/>
      <c r="L662" s="27"/>
    </row>
    <row r="663" spans="2:12" ht="12.75">
      <c r="B663" s="59"/>
      <c r="C663" s="57"/>
      <c r="L663" s="27"/>
    </row>
    <row r="664" spans="2:12" ht="12.75">
      <c r="B664" s="59"/>
      <c r="C664" s="57"/>
      <c r="L664" s="27"/>
    </row>
    <row r="665" spans="2:12" ht="12.75">
      <c r="B665" s="59"/>
      <c r="C665" s="57"/>
      <c r="L665" s="27"/>
    </row>
    <row r="666" spans="2:12" ht="12.75">
      <c r="B666" s="59"/>
      <c r="C666" s="57"/>
      <c r="L666" s="27"/>
    </row>
    <row r="667" spans="2:12" ht="12.75">
      <c r="B667" s="59"/>
      <c r="C667" s="57"/>
      <c r="L667" s="27"/>
    </row>
    <row r="668" spans="2:12" ht="12.75">
      <c r="B668" s="59"/>
      <c r="C668" s="57"/>
      <c r="L668" s="27"/>
    </row>
    <row r="669" spans="2:12" ht="12.75">
      <c r="B669" s="59"/>
      <c r="C669" s="57"/>
      <c r="L669" s="27"/>
    </row>
    <row r="670" spans="2:12" ht="12.75">
      <c r="B670" s="59"/>
      <c r="C670" s="57"/>
      <c r="L670" s="27"/>
    </row>
    <row r="671" spans="2:12" ht="12.75">
      <c r="B671" s="59"/>
      <c r="C671" s="57"/>
      <c r="L671" s="27"/>
    </row>
    <row r="672" spans="2:12" ht="12.75">
      <c r="B672" s="59"/>
      <c r="C672" s="57"/>
      <c r="L672" s="27"/>
    </row>
    <row r="673" spans="2:12" ht="12.75">
      <c r="B673" s="59"/>
      <c r="C673" s="57"/>
      <c r="L673" s="27"/>
    </row>
    <row r="674" spans="2:12" ht="12.75">
      <c r="B674" s="59"/>
      <c r="C674" s="57"/>
      <c r="L674" s="27"/>
    </row>
    <row r="675" spans="2:12" ht="12.75">
      <c r="B675" s="59"/>
      <c r="C675" s="57"/>
      <c r="L675" s="27"/>
    </row>
    <row r="676" spans="2:12" ht="12.75">
      <c r="B676" s="59"/>
      <c r="C676" s="57"/>
      <c r="L676" s="27"/>
    </row>
    <row r="677" spans="2:12" ht="12.75">
      <c r="B677" s="59"/>
      <c r="C677" s="57"/>
      <c r="L677" s="27"/>
    </row>
    <row r="678" spans="2:12" ht="12.75">
      <c r="B678" s="59"/>
      <c r="C678" s="57"/>
      <c r="L678" s="27"/>
    </row>
    <row r="679" spans="2:12" ht="12.75">
      <c r="B679" s="59"/>
      <c r="C679" s="57"/>
      <c r="L679" s="27"/>
    </row>
    <row r="680" spans="2:12" ht="12.75">
      <c r="B680" s="59"/>
      <c r="C680" s="57"/>
      <c r="L680" s="27"/>
    </row>
    <row r="681" spans="2:12" ht="12.75">
      <c r="B681" s="59"/>
      <c r="C681" s="57"/>
      <c r="L681" s="27"/>
    </row>
    <row r="682" spans="2:12" ht="12.75">
      <c r="B682" s="59"/>
      <c r="C682" s="57"/>
      <c r="L682" s="27"/>
    </row>
    <row r="683" spans="2:12" ht="12.75">
      <c r="B683" s="59"/>
      <c r="C683" s="57"/>
      <c r="L683" s="27"/>
    </row>
    <row r="684" spans="2:12" ht="12.75">
      <c r="B684" s="59"/>
      <c r="C684" s="57"/>
      <c r="L684" s="27"/>
    </row>
    <row r="685" spans="2:12" ht="12.75">
      <c r="B685" s="59"/>
      <c r="C685" s="57"/>
      <c r="L685" s="27"/>
    </row>
    <row r="686" spans="2:12" ht="12.75">
      <c r="B686" s="59"/>
      <c r="C686" s="57"/>
      <c r="L686" s="27"/>
    </row>
    <row r="687" spans="2:12" ht="12.75">
      <c r="B687" s="59"/>
      <c r="C687" s="57"/>
      <c r="L687" s="27"/>
    </row>
    <row r="688" spans="2:12" ht="12.75">
      <c r="B688" s="59"/>
      <c r="C688" s="57"/>
      <c r="L688" s="27"/>
    </row>
    <row r="689" spans="2:12" ht="12.75">
      <c r="B689" s="59"/>
      <c r="C689" s="57"/>
      <c r="L689" s="27"/>
    </row>
    <row r="690" spans="2:12" ht="12.75">
      <c r="B690" s="59"/>
      <c r="C690" s="57"/>
      <c r="L690" s="27"/>
    </row>
    <row r="691" spans="2:12" ht="12.75">
      <c r="B691" s="59"/>
      <c r="C691" s="57"/>
      <c r="L691" s="27"/>
    </row>
    <row r="692" spans="2:12" ht="12.75">
      <c r="B692" s="59"/>
      <c r="C692" s="57"/>
      <c r="L692" s="27"/>
    </row>
    <row r="693" spans="2:12" ht="12.75">
      <c r="B693" s="59"/>
      <c r="C693" s="57"/>
      <c r="L693" s="27"/>
    </row>
    <row r="694" spans="2:12" ht="12.75">
      <c r="B694" s="59"/>
      <c r="C694" s="57"/>
      <c r="L694" s="27"/>
    </row>
    <row r="695" spans="2:12" ht="12.75">
      <c r="B695" s="59"/>
      <c r="C695" s="57"/>
      <c r="L695" s="27"/>
    </row>
    <row r="696" spans="2:12" ht="12.75">
      <c r="B696" s="59"/>
      <c r="C696" s="57"/>
      <c r="L696" s="27"/>
    </row>
    <row r="697" spans="2:12" ht="12.75">
      <c r="B697" s="59"/>
      <c r="C697" s="57"/>
      <c r="L697" s="27"/>
    </row>
    <row r="698" spans="2:12" ht="12.75">
      <c r="B698" s="59"/>
      <c r="C698" s="57"/>
      <c r="L698" s="27"/>
    </row>
    <row r="699" spans="2:12" ht="12.75">
      <c r="B699" s="59"/>
      <c r="C699" s="57"/>
      <c r="L699" s="27"/>
    </row>
    <row r="700" spans="2:12" ht="12.75">
      <c r="B700" s="59"/>
      <c r="C700" s="57"/>
      <c r="L700" s="27"/>
    </row>
    <row r="701" spans="2:12" ht="12.75">
      <c r="B701" s="59"/>
      <c r="C701" s="57"/>
      <c r="L701" s="27"/>
    </row>
    <row r="702" spans="2:12" ht="12.75">
      <c r="B702" s="59"/>
      <c r="C702" s="57"/>
      <c r="L702" s="27"/>
    </row>
    <row r="703" spans="2:12" ht="12.75">
      <c r="B703" s="59"/>
      <c r="C703" s="57"/>
      <c r="L703" s="27"/>
    </row>
    <row r="704" spans="2:12" ht="12.75">
      <c r="B704" s="59"/>
      <c r="C704" s="57"/>
      <c r="L704" s="27"/>
    </row>
    <row r="705" spans="2:12" ht="12.75">
      <c r="B705" s="59"/>
      <c r="C705" s="57"/>
      <c r="L705" s="27"/>
    </row>
    <row r="706" spans="2:12" ht="12.75">
      <c r="B706" s="59"/>
      <c r="C706" s="57"/>
      <c r="L706" s="27"/>
    </row>
    <row r="707" spans="2:12" ht="12.75">
      <c r="B707" s="59"/>
      <c r="C707" s="57"/>
      <c r="L707" s="27"/>
    </row>
    <row r="708" spans="2:12" ht="12.75">
      <c r="B708" s="59"/>
      <c r="C708" s="57"/>
      <c r="L708" s="27"/>
    </row>
    <row r="709" spans="2:12" ht="12.75">
      <c r="B709" s="59"/>
      <c r="C709" s="57"/>
      <c r="L709" s="27"/>
    </row>
    <row r="710" spans="2:12" ht="12.75">
      <c r="B710" s="59"/>
      <c r="C710" s="57"/>
      <c r="L710" s="27"/>
    </row>
    <row r="711" spans="2:12" ht="12.75">
      <c r="B711" s="59"/>
      <c r="C711" s="57"/>
      <c r="L711" s="27"/>
    </row>
    <row r="712" spans="2:12" ht="12.75">
      <c r="B712" s="59"/>
      <c r="C712" s="57"/>
      <c r="L712" s="27"/>
    </row>
    <row r="713" spans="2:12" ht="12.75">
      <c r="B713" s="59"/>
      <c r="C713" s="57"/>
      <c r="L713" s="27"/>
    </row>
    <row r="714" spans="2:12" ht="12.75">
      <c r="B714" s="59"/>
      <c r="C714" s="57"/>
      <c r="L714" s="27"/>
    </row>
    <row r="715" spans="2:12" ht="12.75">
      <c r="B715" s="59"/>
      <c r="C715" s="57"/>
      <c r="L715" s="27"/>
    </row>
    <row r="716" spans="2:12" ht="12.75">
      <c r="B716" s="59"/>
      <c r="C716" s="57"/>
      <c r="L716" s="27"/>
    </row>
    <row r="717" spans="2:12" ht="12.75">
      <c r="B717" s="59"/>
      <c r="C717" s="57"/>
      <c r="L717" s="27"/>
    </row>
    <row r="718" spans="2:12" ht="12.75">
      <c r="B718" s="59"/>
      <c r="C718" s="57"/>
      <c r="L718" s="27"/>
    </row>
    <row r="719" spans="2:12" ht="12.75">
      <c r="B719" s="59"/>
      <c r="C719" s="57"/>
      <c r="L719" s="27"/>
    </row>
    <row r="720" spans="2:12" ht="12.75">
      <c r="B720" s="59"/>
      <c r="C720" s="57"/>
      <c r="L720" s="27"/>
    </row>
    <row r="721" spans="2:12" ht="12.75">
      <c r="B721" s="59"/>
      <c r="C721" s="57"/>
      <c r="L721" s="27"/>
    </row>
    <row r="722" spans="2:12" ht="12.75">
      <c r="B722" s="59"/>
      <c r="C722" s="57"/>
      <c r="L722" s="27"/>
    </row>
    <row r="723" spans="2:12" ht="12.75">
      <c r="B723" s="59"/>
      <c r="C723" s="57"/>
      <c r="L723" s="27"/>
    </row>
    <row r="724" spans="2:12" ht="12.75">
      <c r="B724" s="59"/>
      <c r="C724" s="57"/>
      <c r="L724" s="27"/>
    </row>
    <row r="725" spans="2:12" ht="12.75">
      <c r="B725" s="59"/>
      <c r="C725" s="57"/>
      <c r="L725" s="27"/>
    </row>
    <row r="726" spans="2:12" ht="12.75">
      <c r="B726" s="59"/>
      <c r="C726" s="57"/>
      <c r="L726" s="27"/>
    </row>
    <row r="727" spans="2:12" ht="12.75">
      <c r="B727" s="59"/>
      <c r="C727" s="57"/>
      <c r="L727" s="27"/>
    </row>
    <row r="728" spans="2:12" ht="12.75">
      <c r="B728" s="59"/>
      <c r="C728" s="57"/>
      <c r="L728" s="27"/>
    </row>
    <row r="729" spans="2:12" ht="12.75">
      <c r="B729" s="59"/>
      <c r="C729" s="57"/>
      <c r="L729" s="27"/>
    </row>
    <row r="730" spans="2:12" ht="12.75">
      <c r="B730" s="59"/>
      <c r="C730" s="57"/>
      <c r="L730" s="27"/>
    </row>
    <row r="731" spans="2:12" ht="12.75">
      <c r="B731" s="59"/>
      <c r="C731" s="57"/>
      <c r="L731" s="27"/>
    </row>
    <row r="732" spans="2:12" ht="12.75">
      <c r="B732" s="59"/>
      <c r="C732" s="57"/>
      <c r="L732" s="27"/>
    </row>
    <row r="733" spans="2:12" ht="12.75">
      <c r="B733" s="59"/>
      <c r="C733" s="57"/>
      <c r="L733" s="27"/>
    </row>
    <row r="734" spans="2:12" ht="12.75">
      <c r="B734" s="59"/>
      <c r="C734" s="57"/>
      <c r="L734" s="27"/>
    </row>
    <row r="735" spans="2:12" ht="12.75">
      <c r="B735" s="59"/>
      <c r="C735" s="57"/>
      <c r="L735" s="27"/>
    </row>
    <row r="736" spans="2:12" ht="12.75">
      <c r="B736" s="59"/>
      <c r="C736" s="57"/>
      <c r="L736" s="27"/>
    </row>
    <row r="737" spans="2:12" ht="12.75">
      <c r="B737" s="59"/>
      <c r="C737" s="57"/>
      <c r="L737" s="27"/>
    </row>
    <row r="738" spans="2:12" ht="12.75">
      <c r="B738" s="59"/>
      <c r="C738" s="57"/>
      <c r="L738" s="27"/>
    </row>
    <row r="739" spans="2:12" ht="12.75">
      <c r="B739" s="59"/>
      <c r="C739" s="57"/>
      <c r="L739" s="27"/>
    </row>
    <row r="740" spans="2:12" ht="12.75">
      <c r="B740" s="59"/>
      <c r="C740" s="57"/>
      <c r="L740" s="27"/>
    </row>
    <row r="741" spans="2:12" ht="12.75">
      <c r="B741" s="59"/>
      <c r="C741" s="57"/>
      <c r="L741" s="27"/>
    </row>
    <row r="742" spans="2:12" ht="12.75">
      <c r="B742" s="59"/>
      <c r="C742" s="57"/>
      <c r="L742" s="27"/>
    </row>
    <row r="743" spans="2:12" ht="12.75">
      <c r="B743" s="59"/>
      <c r="C743" s="57"/>
      <c r="L743" s="27"/>
    </row>
    <row r="744" spans="2:12" ht="12.75">
      <c r="B744" s="59"/>
      <c r="C744" s="57"/>
      <c r="L744" s="27"/>
    </row>
    <row r="745" spans="2:12" ht="12.75">
      <c r="B745" s="59"/>
      <c r="C745" s="57"/>
      <c r="L745" s="27"/>
    </row>
    <row r="746" spans="2:12" ht="12.75">
      <c r="B746" s="59"/>
      <c r="C746" s="57"/>
      <c r="L746" s="27"/>
    </row>
    <row r="747" spans="2:12" ht="12.75">
      <c r="B747" s="59"/>
      <c r="C747" s="57"/>
      <c r="L747" s="27"/>
    </row>
    <row r="748" spans="2:12" ht="12.75">
      <c r="B748" s="59"/>
      <c r="C748" s="57"/>
      <c r="L748" s="27"/>
    </row>
    <row r="749" spans="2:12" ht="12.75">
      <c r="B749" s="59"/>
      <c r="C749" s="57"/>
      <c r="L749" s="27"/>
    </row>
    <row r="750" spans="2:12" ht="12.75">
      <c r="B750" s="59"/>
      <c r="C750" s="57"/>
      <c r="L750" s="27"/>
    </row>
    <row r="751" spans="2:12" ht="12.75">
      <c r="B751" s="59"/>
      <c r="C751" s="57"/>
      <c r="L751" s="27"/>
    </row>
    <row r="752" spans="2:12" ht="12.75">
      <c r="B752" s="59"/>
      <c r="C752" s="57"/>
      <c r="L752" s="27"/>
    </row>
    <row r="753" spans="2:12" ht="12.75">
      <c r="B753" s="59"/>
      <c r="C753" s="57"/>
      <c r="L753" s="27"/>
    </row>
    <row r="754" spans="2:12" ht="12.75">
      <c r="B754" s="59"/>
      <c r="C754" s="57"/>
      <c r="L754" s="27"/>
    </row>
    <row r="755" spans="2:12" ht="12.75">
      <c r="B755" s="59"/>
      <c r="C755" s="57"/>
      <c r="L755" s="27"/>
    </row>
    <row r="756" spans="2:12" ht="12.75">
      <c r="B756" s="59"/>
      <c r="C756" s="57"/>
      <c r="L756" s="27"/>
    </row>
    <row r="757" spans="2:12" ht="12.75">
      <c r="B757" s="59"/>
      <c r="C757" s="57"/>
      <c r="L757" s="27"/>
    </row>
    <row r="758" spans="2:12" ht="12.75">
      <c r="B758" s="59"/>
      <c r="C758" s="57"/>
      <c r="L758" s="27"/>
    </row>
    <row r="759" spans="2:12" ht="12.75">
      <c r="B759" s="59"/>
      <c r="C759" s="57"/>
      <c r="L759" s="27"/>
    </row>
    <row r="760" spans="2:12" ht="12.75">
      <c r="B760" s="59"/>
      <c r="C760" s="57"/>
      <c r="L760" s="27"/>
    </row>
    <row r="761" spans="2:12" ht="12.75">
      <c r="B761" s="59"/>
      <c r="C761" s="57"/>
      <c r="L761" s="27"/>
    </row>
    <row r="762" spans="2:12" ht="12.75">
      <c r="B762" s="59"/>
      <c r="C762" s="57"/>
      <c r="L762" s="27"/>
    </row>
    <row r="763" spans="2:12" ht="12.75">
      <c r="B763" s="59"/>
      <c r="C763" s="57"/>
      <c r="L763" s="27"/>
    </row>
    <row r="764" spans="2:12" ht="12.75">
      <c r="B764" s="59"/>
      <c r="C764" s="57"/>
      <c r="L764" s="27"/>
    </row>
    <row r="765" spans="2:12" ht="12.75">
      <c r="B765" s="59"/>
      <c r="C765" s="57"/>
      <c r="L765" s="27"/>
    </row>
    <row r="766" spans="2:12" ht="12.75">
      <c r="B766" s="59"/>
      <c r="C766" s="57"/>
      <c r="L766" s="27"/>
    </row>
    <row r="767" spans="2:12" ht="12.75">
      <c r="B767" s="59"/>
      <c r="C767" s="57"/>
      <c r="L767" s="27"/>
    </row>
    <row r="768" spans="2:12" ht="12.75">
      <c r="B768" s="59"/>
      <c r="C768" s="57"/>
      <c r="L768" s="27"/>
    </row>
    <row r="769" spans="2:12" ht="12.75">
      <c r="B769" s="59"/>
      <c r="C769" s="57"/>
      <c r="L769" s="27"/>
    </row>
    <row r="770" spans="2:12" ht="12.75">
      <c r="B770" s="59"/>
      <c r="C770" s="57"/>
      <c r="L770" s="27"/>
    </row>
    <row r="771" spans="2:12" ht="12.75">
      <c r="B771" s="59"/>
      <c r="C771" s="57"/>
      <c r="L771" s="27"/>
    </row>
    <row r="772" spans="2:12" ht="12.75">
      <c r="B772" s="59"/>
      <c r="C772" s="57"/>
      <c r="L772" s="27"/>
    </row>
    <row r="773" spans="2:12" ht="12.75">
      <c r="B773" s="59"/>
      <c r="C773" s="57"/>
      <c r="L773" s="27"/>
    </row>
    <row r="774" spans="2:12" ht="12.75">
      <c r="B774" s="59"/>
      <c r="C774" s="57"/>
      <c r="L774" s="27"/>
    </row>
    <row r="775" spans="2:12" ht="12.75">
      <c r="B775" s="59"/>
      <c r="C775" s="57"/>
      <c r="L775" s="27"/>
    </row>
    <row r="776" spans="2:12" ht="12.75">
      <c r="B776" s="59"/>
      <c r="C776" s="57"/>
      <c r="L776" s="27"/>
    </row>
    <row r="777" spans="2:12" ht="12.75">
      <c r="B777" s="59"/>
      <c r="C777" s="57"/>
      <c r="L777" s="27"/>
    </row>
    <row r="778" spans="2:12" ht="12.75">
      <c r="B778" s="59"/>
      <c r="C778" s="57"/>
      <c r="L778" s="27"/>
    </row>
    <row r="779" spans="2:12" ht="12.75">
      <c r="B779" s="59"/>
      <c r="C779" s="57"/>
      <c r="L779" s="27"/>
    </row>
    <row r="780" spans="2:12" ht="12.75">
      <c r="B780" s="59"/>
      <c r="C780" s="57"/>
      <c r="L780" s="27"/>
    </row>
    <row r="781" spans="2:12" ht="12.75">
      <c r="B781" s="59"/>
      <c r="C781" s="57"/>
      <c r="L781" s="27"/>
    </row>
    <row r="782" spans="2:12" ht="12.75">
      <c r="B782" s="59"/>
      <c r="C782" s="57"/>
      <c r="L782" s="27"/>
    </row>
    <row r="783" spans="2:12" ht="12.75">
      <c r="B783" s="59"/>
      <c r="C783" s="57"/>
      <c r="L783" s="27"/>
    </row>
    <row r="784" spans="2:12" ht="12.75">
      <c r="B784" s="59"/>
      <c r="C784" s="57"/>
      <c r="L784" s="27"/>
    </row>
    <row r="785" spans="2:12" ht="12.75">
      <c r="B785" s="59"/>
      <c r="C785" s="57"/>
      <c r="L785" s="27"/>
    </row>
    <row r="786" spans="2:12" ht="12.75">
      <c r="B786" s="59"/>
      <c r="C786" s="57"/>
      <c r="L786" s="27"/>
    </row>
    <row r="787" spans="2:12" ht="12.75">
      <c r="B787" s="59"/>
      <c r="C787" s="57"/>
      <c r="L787" s="27"/>
    </row>
    <row r="788" spans="2:12" ht="12.75">
      <c r="B788" s="59"/>
      <c r="C788" s="57"/>
      <c r="L788" s="27"/>
    </row>
    <row r="789" spans="2:12" ht="12.75">
      <c r="B789" s="59"/>
      <c r="C789" s="57"/>
      <c r="L789" s="27"/>
    </row>
    <row r="790" spans="2:12" ht="12.75">
      <c r="B790" s="59"/>
      <c r="C790" s="57"/>
      <c r="L790" s="27"/>
    </row>
    <row r="791" spans="2:12" ht="12.75">
      <c r="B791" s="59"/>
      <c r="C791" s="57"/>
      <c r="L791" s="27"/>
    </row>
    <row r="792" spans="2:12" ht="12.75">
      <c r="B792" s="59"/>
      <c r="C792" s="57"/>
      <c r="L792" s="27"/>
    </row>
    <row r="793" spans="2:12" ht="12.75">
      <c r="B793" s="59"/>
      <c r="C793" s="57"/>
      <c r="L793" s="27"/>
    </row>
    <row r="794" spans="2:12" ht="12.75">
      <c r="B794" s="59"/>
      <c r="C794" s="57"/>
      <c r="L794" s="27"/>
    </row>
    <row r="795" spans="2:12" ht="12.75">
      <c r="B795" s="59"/>
      <c r="C795" s="57"/>
      <c r="L795" s="27"/>
    </row>
    <row r="796" spans="2:12" ht="12.75">
      <c r="B796" s="59"/>
      <c r="C796" s="57"/>
      <c r="L796" s="27"/>
    </row>
    <row r="797" spans="2:12" ht="12.75">
      <c r="B797" s="59"/>
      <c r="C797" s="57"/>
      <c r="L797" s="27"/>
    </row>
    <row r="798" spans="2:12" ht="12.75">
      <c r="B798" s="59"/>
      <c r="C798" s="57"/>
      <c r="L798" s="27"/>
    </row>
    <row r="799" spans="2:12" ht="12.75">
      <c r="B799" s="59"/>
      <c r="C799" s="57"/>
      <c r="L799" s="27"/>
    </row>
    <row r="800" spans="2:12" ht="12.75">
      <c r="B800" s="59"/>
      <c r="C800" s="57"/>
      <c r="L800" s="27"/>
    </row>
    <row r="801" spans="2:12" ht="12.75">
      <c r="B801" s="59"/>
      <c r="C801" s="57"/>
      <c r="L801" s="27"/>
    </row>
    <row r="802" spans="2:12" ht="12.75">
      <c r="B802" s="59"/>
      <c r="C802" s="57"/>
      <c r="L802" s="27"/>
    </row>
    <row r="803" spans="2:12" ht="12.75">
      <c r="B803" s="59"/>
      <c r="C803" s="57"/>
      <c r="L803" s="27"/>
    </row>
    <row r="804" spans="2:12" ht="12.75">
      <c r="B804" s="59"/>
      <c r="C804" s="57"/>
      <c r="L804" s="27"/>
    </row>
    <row r="805" spans="2:12" ht="12.75">
      <c r="B805" s="59"/>
      <c r="C805" s="57"/>
      <c r="L805" s="27"/>
    </row>
    <row r="806" spans="2:12" ht="12.75">
      <c r="B806" s="59"/>
      <c r="C806" s="57"/>
      <c r="L806" s="27"/>
    </row>
    <row r="807" spans="2:12" ht="12.75">
      <c r="B807" s="59"/>
      <c r="C807" s="57"/>
      <c r="L807" s="27"/>
    </row>
    <row r="808" spans="2:12" ht="12.75">
      <c r="B808" s="59"/>
      <c r="C808" s="57"/>
      <c r="L808" s="27"/>
    </row>
    <row r="809" spans="2:12" ht="12.75">
      <c r="B809" s="59"/>
      <c r="C809" s="57"/>
      <c r="L809" s="27"/>
    </row>
    <row r="810" spans="2:12" ht="12.75">
      <c r="B810" s="59"/>
      <c r="C810" s="57"/>
      <c r="L810" s="27"/>
    </row>
    <row r="811" spans="2:12" ht="12.75">
      <c r="B811" s="59"/>
      <c r="C811" s="57"/>
      <c r="L811" s="27"/>
    </row>
    <row r="812" spans="2:12" ht="12.75">
      <c r="B812" s="59"/>
      <c r="C812" s="57"/>
      <c r="L812" s="27"/>
    </row>
    <row r="813" spans="2:12" ht="12.75">
      <c r="B813" s="59"/>
      <c r="C813" s="57"/>
      <c r="L813" s="27"/>
    </row>
    <row r="814" spans="2:12" ht="12.75">
      <c r="B814" s="59"/>
      <c r="C814" s="57"/>
      <c r="L814" s="27"/>
    </row>
    <row r="815" spans="2:12" ht="12.75">
      <c r="B815" s="59"/>
      <c r="C815" s="57"/>
      <c r="L815" s="27"/>
    </row>
    <row r="816" spans="2:12" ht="12.75">
      <c r="B816" s="59"/>
      <c r="C816" s="57"/>
      <c r="L816" s="27"/>
    </row>
    <row r="817" spans="2:12" ht="12.75">
      <c r="B817" s="59"/>
      <c r="C817" s="57"/>
      <c r="L817" s="27"/>
    </row>
    <row r="818" spans="2:12" ht="12.75">
      <c r="B818" s="59"/>
      <c r="C818" s="57"/>
      <c r="L818" s="27"/>
    </row>
    <row r="819" spans="2:12" ht="12.75">
      <c r="B819" s="59"/>
      <c r="C819" s="57"/>
      <c r="L819" s="27"/>
    </row>
    <row r="820" spans="2:12" ht="12.75">
      <c r="B820" s="59"/>
      <c r="C820" s="57"/>
      <c r="L820" s="27"/>
    </row>
    <row r="821" spans="2:12" ht="12.75">
      <c r="B821" s="59"/>
      <c r="C821" s="57"/>
      <c r="L821" s="27"/>
    </row>
    <row r="822" spans="2:12" ht="12.75">
      <c r="B822" s="59"/>
      <c r="C822" s="57"/>
      <c r="L822" s="27"/>
    </row>
    <row r="823" spans="2:12" ht="12.75">
      <c r="B823" s="59"/>
      <c r="C823" s="57"/>
      <c r="L823" s="27"/>
    </row>
    <row r="824" spans="2:12" ht="12.75">
      <c r="B824" s="59"/>
      <c r="C824" s="57"/>
      <c r="L824" s="27"/>
    </row>
    <row r="825" spans="2:12" ht="12.75">
      <c r="B825" s="59"/>
      <c r="C825" s="57"/>
      <c r="L825" s="27"/>
    </row>
    <row r="826" spans="2:12" ht="12.75">
      <c r="B826" s="59"/>
      <c r="C826" s="57"/>
      <c r="L826" s="27"/>
    </row>
    <row r="827" spans="2:12" ht="12.75">
      <c r="B827" s="59"/>
      <c r="C827" s="57"/>
      <c r="L827" s="27"/>
    </row>
    <row r="828" spans="2:12" ht="12.75">
      <c r="B828" s="59"/>
      <c r="C828" s="57"/>
      <c r="L828" s="27"/>
    </row>
    <row r="829" spans="2:12" ht="12.75">
      <c r="B829" s="59"/>
      <c r="C829" s="57"/>
      <c r="L829" s="27"/>
    </row>
    <row r="830" spans="2:12" ht="12.75">
      <c r="B830" s="59"/>
      <c r="C830" s="57"/>
      <c r="L830" s="27"/>
    </row>
    <row r="831" spans="2:12" ht="12.75">
      <c r="B831" s="59"/>
      <c r="C831" s="57"/>
      <c r="L831" s="27"/>
    </row>
    <row r="832" spans="2:12" ht="12.75">
      <c r="B832" s="59"/>
      <c r="C832" s="57"/>
      <c r="L832" s="27"/>
    </row>
    <row r="833" spans="2:12" ht="12.75">
      <c r="B833" s="59"/>
      <c r="C833" s="57"/>
      <c r="L833" s="27"/>
    </row>
    <row r="834" spans="2:12" ht="12.75">
      <c r="B834" s="59"/>
      <c r="C834" s="57"/>
      <c r="L834" s="27"/>
    </row>
    <row r="835" spans="2:12" ht="12.75">
      <c r="B835" s="59"/>
      <c r="C835" s="57"/>
      <c r="L835" s="27"/>
    </row>
    <row r="836" spans="2:12" ht="12.75">
      <c r="B836" s="59"/>
      <c r="C836" s="57"/>
      <c r="L836" s="27"/>
    </row>
    <row r="837" spans="2:12" ht="12.75">
      <c r="B837" s="59"/>
      <c r="C837" s="57"/>
      <c r="L837" s="27"/>
    </row>
    <row r="838" spans="2:12" ht="12.75">
      <c r="B838" s="59"/>
      <c r="C838" s="57"/>
      <c r="L838" s="27"/>
    </row>
    <row r="839" spans="2:12" ht="12.75">
      <c r="B839" s="59"/>
      <c r="C839" s="57"/>
      <c r="L839" s="27"/>
    </row>
    <row r="840" spans="2:12" ht="12.75">
      <c r="B840" s="59"/>
      <c r="C840" s="57"/>
      <c r="L840" s="27"/>
    </row>
    <row r="841" spans="2:12" ht="12.75">
      <c r="B841" s="59"/>
      <c r="C841" s="57"/>
      <c r="L841" s="27"/>
    </row>
    <row r="842" spans="2:12" ht="12.75">
      <c r="B842" s="59"/>
      <c r="C842" s="57"/>
      <c r="L842" s="27"/>
    </row>
    <row r="843" spans="2:12" ht="12.75">
      <c r="B843" s="59"/>
      <c r="C843" s="57"/>
      <c r="L843" s="27"/>
    </row>
    <row r="844" spans="2:12" ht="12.75">
      <c r="B844" s="59"/>
      <c r="C844" s="57"/>
      <c r="L844" s="27"/>
    </row>
    <row r="845" spans="2:12" ht="12.75">
      <c r="B845" s="59"/>
      <c r="C845" s="57"/>
      <c r="L845" s="27"/>
    </row>
    <row r="846" spans="2:12" ht="12.75">
      <c r="B846" s="59"/>
      <c r="C846" s="57"/>
      <c r="L846" s="27"/>
    </row>
    <row r="847" spans="2:12" ht="12.75">
      <c r="B847" s="59"/>
      <c r="C847" s="57"/>
      <c r="L847" s="27"/>
    </row>
    <row r="848" spans="2:12" ht="12.75">
      <c r="B848" s="59"/>
      <c r="C848" s="57"/>
      <c r="L848" s="27"/>
    </row>
    <row r="849" spans="2:12" ht="12.75">
      <c r="B849" s="59"/>
      <c r="C849" s="57"/>
      <c r="L849" s="27"/>
    </row>
    <row r="850" spans="2:12" ht="12.75">
      <c r="B850" s="59"/>
      <c r="C850" s="57"/>
      <c r="L850" s="27"/>
    </row>
    <row r="851" spans="2:12" ht="12.75">
      <c r="B851" s="59"/>
      <c r="C851" s="57"/>
      <c r="L851" s="27"/>
    </row>
    <row r="852" spans="2:12" ht="12.75">
      <c r="B852" s="59"/>
      <c r="C852" s="57"/>
      <c r="L852" s="27"/>
    </row>
    <row r="853" spans="2:12" ht="12.75">
      <c r="B853" s="59"/>
      <c r="C853" s="57"/>
      <c r="L853" s="27"/>
    </row>
    <row r="854" spans="2:12" ht="12.75">
      <c r="B854" s="59"/>
      <c r="C854" s="57"/>
      <c r="L854" s="27"/>
    </row>
    <row r="855" spans="2:12" ht="12.75">
      <c r="B855" s="59"/>
      <c r="C855" s="57"/>
      <c r="L855" s="27"/>
    </row>
    <row r="856" spans="2:12" ht="12.75">
      <c r="B856" s="59"/>
      <c r="C856" s="57"/>
      <c r="L856" s="27"/>
    </row>
    <row r="857" spans="2:12" ht="12.75">
      <c r="B857" s="59"/>
      <c r="C857" s="57"/>
      <c r="L857" s="27"/>
    </row>
    <row r="858" spans="2:12" ht="12.75">
      <c r="B858" s="59"/>
      <c r="C858" s="57"/>
      <c r="L858" s="27"/>
    </row>
    <row r="859" spans="2:12" ht="12.75">
      <c r="B859" s="59"/>
      <c r="C859" s="57"/>
      <c r="L859" s="27"/>
    </row>
    <row r="860" spans="2:12" ht="12.75">
      <c r="B860" s="59"/>
      <c r="C860" s="57"/>
      <c r="L860" s="27"/>
    </row>
    <row r="861" spans="2:12" ht="12.75">
      <c r="B861" s="59"/>
      <c r="C861" s="57"/>
      <c r="L861" s="27"/>
    </row>
    <row r="862" spans="2:12" ht="12.75">
      <c r="B862" s="59"/>
      <c r="C862" s="57"/>
      <c r="L862" s="27"/>
    </row>
    <row r="863" spans="2:12" ht="12.75">
      <c r="B863" s="59"/>
      <c r="C863" s="57"/>
      <c r="L863" s="27"/>
    </row>
    <row r="864" spans="2:12" ht="12.75">
      <c r="B864" s="59"/>
      <c r="C864" s="57"/>
      <c r="L864" s="27"/>
    </row>
    <row r="865" spans="2:12" ht="12.75">
      <c r="B865" s="59"/>
      <c r="C865" s="57"/>
      <c r="L865" s="27"/>
    </row>
    <row r="866" spans="2:12" ht="12.75">
      <c r="B866" s="59"/>
      <c r="C866" s="57"/>
      <c r="L866" s="27"/>
    </row>
    <row r="867" spans="2:12" ht="12.75">
      <c r="B867" s="59"/>
      <c r="C867" s="57"/>
      <c r="L867" s="27"/>
    </row>
    <row r="868" spans="2:12" ht="12.75">
      <c r="B868" s="59"/>
      <c r="C868" s="57"/>
      <c r="L868" s="27"/>
    </row>
    <row r="869" spans="2:12" ht="12.75">
      <c r="B869" s="59"/>
      <c r="C869" s="57"/>
      <c r="L869" s="27"/>
    </row>
    <row r="870" spans="2:12" ht="12.75">
      <c r="B870" s="59"/>
      <c r="C870" s="57"/>
      <c r="L870" s="27"/>
    </row>
    <row r="871" spans="2:12" ht="12.75">
      <c r="B871" s="59"/>
      <c r="C871" s="57"/>
      <c r="L871" s="27"/>
    </row>
    <row r="872" spans="2:12" ht="12.75">
      <c r="B872" s="59"/>
      <c r="C872" s="57"/>
      <c r="L872" s="27"/>
    </row>
    <row r="873" spans="2:12" ht="12.75">
      <c r="B873" s="59"/>
      <c r="C873" s="57"/>
      <c r="L873" s="27"/>
    </row>
    <row r="874" spans="2:12" ht="12.75">
      <c r="B874" s="59"/>
      <c r="C874" s="57"/>
      <c r="L874" s="27"/>
    </row>
    <row r="875" spans="2:12" ht="12.75">
      <c r="B875" s="59"/>
      <c r="C875" s="57"/>
      <c r="L875" s="27"/>
    </row>
    <row r="876" spans="2:12" ht="12.75">
      <c r="B876" s="59"/>
      <c r="C876" s="57"/>
      <c r="L876" s="27"/>
    </row>
    <row r="877" spans="2:12" ht="12.75">
      <c r="B877" s="59"/>
      <c r="C877" s="57"/>
      <c r="L877" s="27"/>
    </row>
    <row r="878" spans="2:12" ht="12.75">
      <c r="B878" s="59"/>
      <c r="C878" s="57"/>
      <c r="L878" s="27"/>
    </row>
    <row r="879" spans="2:12" ht="12.75">
      <c r="B879" s="59"/>
      <c r="C879" s="57"/>
      <c r="L879" s="27"/>
    </row>
    <row r="880" spans="2:12" ht="12.75">
      <c r="B880" s="59"/>
      <c r="C880" s="57"/>
      <c r="L880" s="27"/>
    </row>
    <row r="881" spans="2:12" ht="12.75">
      <c r="B881" s="59"/>
      <c r="C881" s="57"/>
      <c r="L881" s="27"/>
    </row>
    <row r="882" spans="2:12" ht="12.75">
      <c r="B882" s="59"/>
      <c r="C882" s="57"/>
      <c r="L882" s="27"/>
    </row>
    <row r="883" spans="2:12" ht="12.75">
      <c r="B883" s="59"/>
      <c r="C883" s="57"/>
      <c r="L883" s="27"/>
    </row>
    <row r="884" spans="2:12" ht="12.75">
      <c r="B884" s="59"/>
      <c r="C884" s="57"/>
      <c r="L884" s="27"/>
    </row>
    <row r="885" spans="2:12" ht="12.75">
      <c r="B885" s="59"/>
      <c r="C885" s="57"/>
      <c r="L885" s="27"/>
    </row>
    <row r="886" spans="2:12" ht="12.75">
      <c r="B886" s="59"/>
      <c r="C886" s="57"/>
      <c r="L886" s="27"/>
    </row>
    <row r="887" spans="2:12" ht="12.75">
      <c r="B887" s="59"/>
      <c r="C887" s="57"/>
      <c r="L887" s="27"/>
    </row>
    <row r="888" spans="2:12" ht="12.75">
      <c r="B888" s="59"/>
      <c r="C888" s="57"/>
      <c r="L888" s="27"/>
    </row>
    <row r="889" spans="2:12" ht="12.75">
      <c r="B889" s="59"/>
      <c r="C889" s="57"/>
      <c r="L889" s="27"/>
    </row>
    <row r="890" spans="2:12" ht="12.75">
      <c r="B890" s="59"/>
      <c r="C890" s="57"/>
      <c r="L890" s="27"/>
    </row>
    <row r="891" spans="2:12" ht="12.75">
      <c r="B891" s="59"/>
      <c r="C891" s="57"/>
      <c r="L891" s="27"/>
    </row>
    <row r="892" spans="2:12" ht="12.75">
      <c r="B892" s="59"/>
      <c r="C892" s="57"/>
      <c r="L892" s="27"/>
    </row>
    <row r="893" spans="2:12" ht="12.75">
      <c r="B893" s="59"/>
      <c r="C893" s="57"/>
      <c r="L893" s="27"/>
    </row>
    <row r="894" spans="2:12" ht="12.75">
      <c r="B894" s="59"/>
      <c r="C894" s="57"/>
      <c r="L894" s="27"/>
    </row>
    <row r="895" spans="2:12" ht="12.75">
      <c r="B895" s="59"/>
      <c r="C895" s="57"/>
      <c r="L895" s="27"/>
    </row>
    <row r="896" spans="2:12" ht="12.75">
      <c r="B896" s="59"/>
      <c r="C896" s="57"/>
      <c r="L896" s="27"/>
    </row>
    <row r="897" spans="2:12" ht="12.75">
      <c r="B897" s="59"/>
      <c r="C897" s="57"/>
      <c r="L897" s="27"/>
    </row>
    <row r="898" spans="2:12" ht="12.75">
      <c r="B898" s="59"/>
      <c r="C898" s="57"/>
      <c r="L898" s="27"/>
    </row>
    <row r="899" spans="2:12" ht="12.75">
      <c r="B899" s="59"/>
      <c r="C899" s="57"/>
      <c r="L899" s="27"/>
    </row>
    <row r="900" spans="2:12" ht="12.75">
      <c r="B900" s="59"/>
      <c r="C900" s="57"/>
      <c r="L900" s="27"/>
    </row>
    <row r="901" spans="2:12" ht="12.75">
      <c r="B901" s="59"/>
      <c r="C901" s="57"/>
      <c r="L901" s="27"/>
    </row>
    <row r="902" spans="2:12" ht="12.75">
      <c r="B902" s="59"/>
      <c r="C902" s="57"/>
      <c r="L902" s="27"/>
    </row>
    <row r="903" spans="2:12" ht="12.75">
      <c r="B903" s="59"/>
      <c r="C903" s="57"/>
      <c r="L903" s="27"/>
    </row>
    <row r="904" spans="2:12" ht="12.75">
      <c r="B904" s="59"/>
      <c r="C904" s="57"/>
      <c r="L904" s="27"/>
    </row>
    <row r="905" spans="2:12" ht="12.75">
      <c r="B905" s="59"/>
      <c r="C905" s="57"/>
      <c r="L905" s="27"/>
    </row>
    <row r="906" spans="2:12" ht="12.75">
      <c r="B906" s="59"/>
      <c r="C906" s="57"/>
      <c r="L906" s="27"/>
    </row>
    <row r="907" spans="2:12" ht="12.75">
      <c r="B907" s="59"/>
      <c r="C907" s="57"/>
      <c r="L907" s="27"/>
    </row>
    <row r="908" spans="2:12" ht="12.75">
      <c r="B908" s="59"/>
      <c r="C908" s="57"/>
      <c r="L908" s="27"/>
    </row>
    <row r="909" spans="2:12" ht="12.75">
      <c r="B909" s="59"/>
      <c r="C909" s="57"/>
      <c r="L909" s="27"/>
    </row>
    <row r="910" spans="2:12" ht="12.75">
      <c r="B910" s="59"/>
      <c r="C910" s="57"/>
      <c r="L910" s="27"/>
    </row>
    <row r="911" spans="2:12" ht="12.75">
      <c r="B911" s="59"/>
      <c r="C911" s="57"/>
      <c r="L911" s="27"/>
    </row>
    <row r="912" spans="2:12" ht="12.75">
      <c r="B912" s="59"/>
      <c r="C912" s="57"/>
      <c r="L912" s="27"/>
    </row>
    <row r="913" spans="2:12" ht="12.75">
      <c r="B913" s="59"/>
      <c r="C913" s="57"/>
      <c r="L913" s="27"/>
    </row>
    <row r="914" spans="2:12" ht="12.75">
      <c r="B914" s="59"/>
      <c r="C914" s="57"/>
      <c r="L914" s="27"/>
    </row>
    <row r="915" spans="2:12" ht="12.75">
      <c r="B915" s="59"/>
      <c r="C915" s="57"/>
      <c r="L915" s="27"/>
    </row>
    <row r="916" spans="2:12" ht="12.75">
      <c r="B916" s="59"/>
      <c r="C916" s="57"/>
      <c r="L916" s="27"/>
    </row>
    <row r="917" spans="2:12" ht="12.75">
      <c r="B917" s="59"/>
      <c r="C917" s="57"/>
      <c r="L917" s="27"/>
    </row>
    <row r="918" spans="2:12" ht="12.75">
      <c r="B918" s="59"/>
      <c r="C918" s="57"/>
      <c r="L918" s="27"/>
    </row>
    <row r="919" spans="2:12" ht="12.75">
      <c r="B919" s="59"/>
      <c r="C919" s="57"/>
      <c r="L919" s="27"/>
    </row>
    <row r="920" spans="2:12" ht="12.75">
      <c r="B920" s="59"/>
      <c r="C920" s="57"/>
      <c r="L920" s="27"/>
    </row>
    <row r="921" spans="2:12" ht="12.75">
      <c r="B921" s="59"/>
      <c r="C921" s="57"/>
      <c r="L921" s="27"/>
    </row>
    <row r="922" spans="2:12" ht="12.75">
      <c r="B922" s="59"/>
      <c r="C922" s="57"/>
      <c r="L922" s="27"/>
    </row>
    <row r="923" spans="2:12" ht="12.75">
      <c r="B923" s="59"/>
      <c r="C923" s="57"/>
      <c r="L923" s="27"/>
    </row>
    <row r="924" spans="2:12" ht="12.75">
      <c r="B924" s="59"/>
      <c r="C924" s="57"/>
      <c r="L924" s="27"/>
    </row>
    <row r="925" spans="2:12" ht="12.75">
      <c r="B925" s="59"/>
      <c r="C925" s="57"/>
      <c r="L925" s="27"/>
    </row>
    <row r="926" spans="2:12" ht="12.75">
      <c r="B926" s="59"/>
      <c r="C926" s="57"/>
      <c r="L926" s="27"/>
    </row>
    <row r="927" spans="2:12" ht="12.75">
      <c r="B927" s="59"/>
      <c r="C927" s="57"/>
      <c r="L927" s="27"/>
    </row>
    <row r="928" spans="2:12" ht="12.75">
      <c r="B928" s="59"/>
      <c r="C928" s="57"/>
      <c r="L928" s="27"/>
    </row>
    <row r="929" spans="2:12" ht="12.75">
      <c r="B929" s="59"/>
      <c r="C929" s="57"/>
      <c r="L929" s="27"/>
    </row>
    <row r="930" spans="2:12" ht="12.75">
      <c r="B930" s="59"/>
      <c r="C930" s="57"/>
      <c r="L930" s="27"/>
    </row>
    <row r="931" spans="2:12" ht="12.75">
      <c r="B931" s="59"/>
      <c r="C931" s="57"/>
      <c r="L931" s="27"/>
    </row>
    <row r="932" spans="2:12" ht="12.75">
      <c r="B932" s="59"/>
      <c r="C932" s="57"/>
      <c r="L932" s="27"/>
    </row>
    <row r="933" spans="2:12" ht="12.75">
      <c r="B933" s="59"/>
      <c r="C933" s="57"/>
      <c r="L933" s="27"/>
    </row>
    <row r="934" spans="2:12" ht="12.75">
      <c r="B934" s="59"/>
      <c r="C934" s="57"/>
      <c r="L934" s="27"/>
    </row>
    <row r="935" spans="2:12" ht="12.75">
      <c r="B935" s="59"/>
      <c r="C935" s="57"/>
      <c r="L935" s="27"/>
    </row>
    <row r="936" spans="2:12" ht="12.75">
      <c r="B936" s="59"/>
      <c r="C936" s="57"/>
      <c r="L936" s="27"/>
    </row>
    <row r="937" spans="2:12" ht="12.75">
      <c r="B937" s="59"/>
      <c r="C937" s="57"/>
      <c r="L937" s="27"/>
    </row>
    <row r="938" spans="2:12" ht="12.75">
      <c r="B938" s="59"/>
      <c r="C938" s="57"/>
      <c r="L938" s="27"/>
    </row>
    <row r="939" spans="2:12" ht="12.75">
      <c r="B939" s="59"/>
      <c r="C939" s="57"/>
      <c r="L939" s="27"/>
    </row>
    <row r="940" spans="2:12" ht="12.75">
      <c r="B940" s="59"/>
      <c r="C940" s="57"/>
      <c r="L940" s="27"/>
    </row>
    <row r="941" spans="2:12" ht="12.75">
      <c r="B941" s="59"/>
      <c r="C941" s="57"/>
      <c r="L941" s="27"/>
    </row>
    <row r="942" spans="2:12" ht="12.75">
      <c r="B942" s="59"/>
      <c r="C942" s="57"/>
      <c r="L942" s="27"/>
    </row>
    <row r="943" spans="2:12" ht="12.75">
      <c r="B943" s="59"/>
      <c r="C943" s="57"/>
      <c r="L943" s="27"/>
    </row>
    <row r="944" spans="2:12" ht="12.75">
      <c r="B944" s="59"/>
      <c r="C944" s="57"/>
      <c r="L944" s="27"/>
    </row>
    <row r="945" spans="2:12" ht="12.75">
      <c r="B945" s="59"/>
      <c r="C945" s="57"/>
      <c r="L945" s="27"/>
    </row>
    <row r="946" spans="2:12" ht="12.75">
      <c r="B946" s="59"/>
      <c r="C946" s="57"/>
      <c r="L946" s="27"/>
    </row>
    <row r="947" spans="2:12" ht="12.75">
      <c r="B947" s="59"/>
      <c r="C947" s="57"/>
      <c r="L947" s="27"/>
    </row>
    <row r="948" spans="2:12" ht="12.75">
      <c r="B948" s="59"/>
      <c r="C948" s="57"/>
      <c r="L948" s="27"/>
    </row>
    <row r="949" spans="2:12" ht="12.75">
      <c r="B949" s="59"/>
      <c r="C949" s="57"/>
      <c r="L949" s="27"/>
    </row>
    <row r="950" spans="2:12" ht="12.75">
      <c r="B950" s="59"/>
      <c r="C950" s="57"/>
      <c r="L950" s="27"/>
    </row>
    <row r="951" spans="2:12" ht="12.75">
      <c r="B951" s="59"/>
      <c r="C951" s="57"/>
      <c r="L951" s="27"/>
    </row>
    <row r="952" spans="2:12" ht="12.75">
      <c r="B952" s="59"/>
      <c r="C952" s="57"/>
      <c r="L952" s="27"/>
    </row>
    <row r="953" spans="2:12" ht="12.75">
      <c r="B953" s="59"/>
      <c r="C953" s="57"/>
      <c r="L953" s="27"/>
    </row>
    <row r="954" spans="2:12" ht="12.75">
      <c r="B954" s="59"/>
      <c r="C954" s="57"/>
      <c r="L954" s="27"/>
    </row>
    <row r="955" spans="2:12" ht="12.75">
      <c r="B955" s="59"/>
      <c r="C955" s="57"/>
      <c r="L955" s="27"/>
    </row>
    <row r="956" spans="2:12" ht="12.75">
      <c r="B956" s="59"/>
      <c r="C956" s="57"/>
      <c r="L956" s="27"/>
    </row>
    <row r="957" spans="2:12" ht="12.75">
      <c r="B957" s="59"/>
      <c r="C957" s="57"/>
      <c r="L957" s="27"/>
    </row>
    <row r="958" spans="2:12" ht="12.75">
      <c r="B958" s="59"/>
      <c r="C958" s="57"/>
      <c r="L958" s="27"/>
    </row>
    <row r="959" spans="2:12" ht="12.75">
      <c r="B959" s="59"/>
      <c r="C959" s="57"/>
      <c r="L959" s="27"/>
    </row>
    <row r="960" spans="2:12" ht="12.75">
      <c r="B960" s="59"/>
      <c r="C960" s="57"/>
      <c r="L960" s="27"/>
    </row>
    <row r="961" spans="2:12" ht="12.75">
      <c r="B961" s="59"/>
      <c r="C961" s="57"/>
      <c r="L961" s="27"/>
    </row>
    <row r="962" spans="2:12" ht="12.75">
      <c r="B962" s="59"/>
      <c r="C962" s="57"/>
      <c r="L962" s="27"/>
    </row>
    <row r="963" spans="2:12" ht="12.75">
      <c r="B963" s="59"/>
      <c r="C963" s="57"/>
      <c r="L963" s="27"/>
    </row>
    <row r="964" spans="2:12" ht="12.75">
      <c r="B964" s="59"/>
      <c r="C964" s="57"/>
      <c r="L964" s="27"/>
    </row>
    <row r="965" spans="2:12" ht="12.75">
      <c r="B965" s="59"/>
      <c r="C965" s="57"/>
      <c r="L965" s="27"/>
    </row>
    <row r="966" spans="2:12" ht="12.75">
      <c r="B966" s="59"/>
      <c r="C966" s="57"/>
      <c r="L966" s="27"/>
    </row>
    <row r="967" spans="2:12" ht="12.75">
      <c r="B967" s="59"/>
      <c r="C967" s="57"/>
      <c r="L967" s="27"/>
    </row>
    <row r="968" spans="2:12" ht="12.75">
      <c r="B968" s="59"/>
      <c r="C968" s="57"/>
      <c r="L968" s="27"/>
    </row>
    <row r="969" spans="2:12" ht="12.75">
      <c r="B969" s="59"/>
      <c r="C969" s="57"/>
      <c r="L969" s="27"/>
    </row>
    <row r="970" spans="2:12" ht="12.75">
      <c r="B970" s="59"/>
      <c r="C970" s="57"/>
      <c r="L970" s="27"/>
    </row>
    <row r="971" spans="2:12" ht="12.75">
      <c r="B971" s="59"/>
      <c r="C971" s="57"/>
      <c r="L971" s="27"/>
    </row>
    <row r="972" spans="2:12" ht="12.75">
      <c r="B972" s="59"/>
      <c r="C972" s="57"/>
      <c r="L972" s="27"/>
    </row>
    <row r="973" spans="2:12" ht="12.75">
      <c r="B973" s="59"/>
      <c r="C973" s="57"/>
      <c r="L973" s="27"/>
    </row>
    <row r="974" spans="2:12" ht="12.75">
      <c r="B974" s="59"/>
      <c r="C974" s="57"/>
      <c r="L974" s="27"/>
    </row>
    <row r="975" spans="2:12" ht="12.75">
      <c r="B975" s="59"/>
      <c r="C975" s="57"/>
      <c r="L975" s="27"/>
    </row>
    <row r="976" spans="2:12" ht="12.75">
      <c r="B976" s="59"/>
      <c r="C976" s="57"/>
      <c r="L976" s="27"/>
    </row>
    <row r="977" spans="2:12" ht="12.75">
      <c r="B977" s="59"/>
      <c r="C977" s="57"/>
      <c r="L977" s="27"/>
    </row>
    <row r="978" spans="2:12" ht="12.75">
      <c r="B978" s="59"/>
      <c r="C978" s="57"/>
      <c r="L978" s="27"/>
    </row>
    <row r="979" spans="2:12" ht="12.75">
      <c r="B979" s="59"/>
      <c r="C979" s="57"/>
      <c r="L979" s="27"/>
    </row>
    <row r="980" spans="2:12" ht="12.75">
      <c r="B980" s="59"/>
      <c r="C980" s="57"/>
      <c r="L980" s="27"/>
    </row>
    <row r="981" spans="2:12" ht="12.75">
      <c r="B981" s="59"/>
      <c r="C981" s="57"/>
      <c r="L981" s="27"/>
    </row>
    <row r="982" spans="2:12" ht="12.75">
      <c r="B982" s="59"/>
      <c r="C982" s="57"/>
      <c r="L982" s="27"/>
    </row>
    <row r="983" spans="2:12" ht="12.75">
      <c r="B983" s="59"/>
      <c r="C983" s="57"/>
      <c r="L983" s="27"/>
    </row>
    <row r="984" spans="2:12" ht="12.75">
      <c r="B984" s="59"/>
      <c r="C984" s="57"/>
      <c r="L984" s="27"/>
    </row>
    <row r="985" spans="2:12" ht="12.75">
      <c r="B985" s="59"/>
      <c r="C985" s="57"/>
      <c r="L985" s="27"/>
    </row>
    <row r="986" spans="2:12" ht="12.75">
      <c r="B986" s="59"/>
      <c r="C986" s="57"/>
      <c r="L986" s="27"/>
    </row>
    <row r="987" spans="2:12" ht="12.75">
      <c r="B987" s="59"/>
      <c r="C987" s="57"/>
      <c r="L987" s="27"/>
    </row>
    <row r="988" spans="2:12" ht="12.75">
      <c r="B988" s="59"/>
      <c r="C988" s="57"/>
      <c r="L988" s="27"/>
    </row>
    <row r="989" spans="2:12" ht="12.75">
      <c r="B989" s="59"/>
      <c r="C989" s="57"/>
      <c r="L989" s="27"/>
    </row>
    <row r="990" spans="2:12" ht="12.75">
      <c r="B990" s="59"/>
      <c r="C990" s="57"/>
      <c r="L990" s="27"/>
    </row>
    <row r="991" spans="2:12" ht="12.75">
      <c r="B991" s="59"/>
      <c r="C991" s="57"/>
      <c r="L991" s="27"/>
    </row>
    <row r="992" spans="2:12" ht="12.75">
      <c r="B992" s="59"/>
      <c r="C992" s="57"/>
      <c r="L992" s="27"/>
    </row>
    <row r="993" spans="2:12" ht="12.75">
      <c r="B993" s="59"/>
      <c r="C993" s="57"/>
      <c r="L993" s="27"/>
    </row>
    <row r="994" spans="2:12" ht="12.75">
      <c r="B994" s="59"/>
      <c r="C994" s="57"/>
      <c r="L994" s="27"/>
    </row>
    <row r="995" spans="2:12" ht="12.75">
      <c r="B995" s="59"/>
      <c r="C995" s="57"/>
      <c r="L995" s="27"/>
    </row>
    <row r="996" spans="2:12" ht="12.75">
      <c r="B996" s="59"/>
      <c r="C996" s="57"/>
      <c r="L996" s="27"/>
    </row>
    <row r="997" spans="2:12" ht="12.75">
      <c r="B997" s="59"/>
      <c r="C997" s="57"/>
      <c r="L997" s="27"/>
    </row>
    <row r="998" spans="2:12" ht="12.75">
      <c r="B998" s="59"/>
      <c r="C998" s="57"/>
      <c r="L998" s="27"/>
    </row>
    <row r="999" spans="2:12" ht="12.75">
      <c r="B999" s="59"/>
      <c r="C999" s="57"/>
      <c r="L999" s="27"/>
    </row>
    <row r="1000" spans="2:12" ht="12.75">
      <c r="B1000" s="59"/>
      <c r="C1000" s="57"/>
      <c r="L1000" s="27"/>
    </row>
    <row r="1001" spans="2:12" ht="12.75">
      <c r="B1001" s="59"/>
      <c r="C1001" s="57"/>
      <c r="L1001" s="27"/>
    </row>
    <row r="1002" spans="2:12" ht="12.75">
      <c r="B1002" s="59"/>
      <c r="C1002" s="57"/>
      <c r="L1002" s="27"/>
    </row>
    <row r="1003" spans="2:12" ht="12.75">
      <c r="B1003" s="59"/>
      <c r="C1003" s="57"/>
      <c r="L1003" s="27"/>
    </row>
    <row r="1004" spans="2:12" ht="12.75">
      <c r="B1004" s="59"/>
      <c r="C1004" s="57"/>
      <c r="L1004" s="27"/>
    </row>
    <row r="1005" spans="2:12" ht="12.75">
      <c r="B1005" s="59"/>
      <c r="C1005" s="57"/>
      <c r="L1005" s="27"/>
    </row>
    <row r="1006" spans="2:12" ht="12.75">
      <c r="B1006" s="59"/>
      <c r="C1006" s="57"/>
      <c r="L1006" s="27"/>
    </row>
    <row r="1007" spans="2:12" ht="12.75">
      <c r="B1007" s="59"/>
      <c r="C1007" s="57"/>
      <c r="L1007" s="27"/>
    </row>
    <row r="1008" spans="2:12" ht="12.75">
      <c r="B1008" s="59"/>
      <c r="C1008" s="57"/>
      <c r="L1008" s="27"/>
    </row>
    <row r="1009" spans="2:12" ht="12.75">
      <c r="B1009" s="59"/>
      <c r="C1009" s="57"/>
      <c r="L1009" s="27"/>
    </row>
    <row r="1010" spans="2:12" ht="12.75">
      <c r="B1010" s="59"/>
      <c r="C1010" s="57"/>
      <c r="L1010" s="27"/>
    </row>
    <row r="1011" spans="2:12" ht="12.75">
      <c r="B1011" s="59"/>
      <c r="C1011" s="57"/>
      <c r="L1011" s="27"/>
    </row>
    <row r="1012" spans="2:12" ht="12.75">
      <c r="B1012" s="59"/>
      <c r="C1012" s="57"/>
      <c r="L1012" s="27"/>
    </row>
    <row r="1013" spans="2:12" ht="12.75">
      <c r="B1013" s="59"/>
      <c r="C1013" s="57"/>
      <c r="L1013" s="27"/>
    </row>
    <row r="1014" spans="2:12" ht="12.75">
      <c r="B1014" s="59"/>
      <c r="C1014" s="57"/>
      <c r="L1014" s="27"/>
    </row>
    <row r="1015" spans="2:12" ht="12.75">
      <c r="B1015" s="59"/>
      <c r="C1015" s="57"/>
      <c r="L1015" s="27"/>
    </row>
    <row r="1016" spans="2:12" ht="12.75">
      <c r="B1016" s="59"/>
      <c r="C1016" s="57"/>
      <c r="L1016" s="27"/>
    </row>
    <row r="1017" spans="2:12" ht="12.75">
      <c r="B1017" s="59"/>
      <c r="C1017" s="57"/>
      <c r="L1017" s="27"/>
    </row>
    <row r="1018" spans="2:12" ht="12.75">
      <c r="B1018" s="59"/>
      <c r="C1018" s="57"/>
      <c r="L1018" s="27"/>
    </row>
    <row r="1019" spans="2:12" ht="12.75">
      <c r="B1019" s="59"/>
      <c r="C1019" s="57"/>
      <c r="L1019" s="27"/>
    </row>
    <row r="1020" spans="2:12" ht="12.75">
      <c r="B1020" s="59"/>
      <c r="C1020" s="57"/>
      <c r="L1020" s="27"/>
    </row>
    <row r="1021" spans="2:12" ht="12.75">
      <c r="B1021" s="59"/>
      <c r="C1021" s="57"/>
      <c r="L1021" s="27"/>
    </row>
    <row r="1022" spans="2:12" ht="12.75">
      <c r="B1022" s="59"/>
      <c r="C1022" s="57"/>
      <c r="L1022" s="27"/>
    </row>
    <row r="1023" spans="2:12" ht="12.75">
      <c r="B1023" s="59"/>
      <c r="C1023" s="57"/>
      <c r="L1023" s="27"/>
    </row>
    <row r="1024" spans="2:12" ht="12.75">
      <c r="B1024" s="59"/>
      <c r="C1024" s="57"/>
      <c r="L1024" s="27"/>
    </row>
    <row r="1025" spans="2:12" ht="12.75">
      <c r="B1025" s="59"/>
      <c r="C1025" s="57"/>
      <c r="L1025" s="27"/>
    </row>
    <row r="1026" spans="2:12" ht="12.75">
      <c r="B1026" s="59"/>
      <c r="C1026" s="57"/>
      <c r="L1026" s="27"/>
    </row>
    <row r="1027" spans="2:12" ht="12.75">
      <c r="B1027" s="59"/>
      <c r="C1027" s="57"/>
      <c r="L1027" s="27"/>
    </row>
    <row r="1028" spans="2:12" ht="12.75">
      <c r="B1028" s="59"/>
      <c r="C1028" s="57"/>
      <c r="L1028" s="27"/>
    </row>
    <row r="1029" spans="2:12" ht="12.75">
      <c r="B1029" s="59"/>
      <c r="C1029" s="57"/>
      <c r="L1029" s="27"/>
    </row>
    <row r="1030" spans="2:12" ht="12.75">
      <c r="B1030" s="59"/>
      <c r="C1030" s="57"/>
      <c r="L1030" s="27"/>
    </row>
    <row r="1031" spans="2:12" ht="12.75">
      <c r="B1031" s="59"/>
      <c r="C1031" s="57"/>
      <c r="L1031" s="27"/>
    </row>
    <row r="1032" spans="2:12" ht="12.75">
      <c r="B1032" s="59"/>
      <c r="C1032" s="57"/>
      <c r="L1032" s="27"/>
    </row>
    <row r="1033" spans="2:12" ht="12.75">
      <c r="B1033" s="59"/>
      <c r="C1033" s="57"/>
      <c r="L1033" s="27"/>
    </row>
    <row r="1034" spans="2:12" ht="12.75">
      <c r="B1034" s="59"/>
      <c r="C1034" s="57"/>
      <c r="L1034" s="27"/>
    </row>
    <row r="1035" spans="2:12" ht="12.75">
      <c r="B1035" s="59"/>
      <c r="C1035" s="57"/>
      <c r="L1035" s="27"/>
    </row>
    <row r="1036" spans="2:12" ht="12.75">
      <c r="B1036" s="59"/>
      <c r="C1036" s="57"/>
      <c r="L1036" s="27"/>
    </row>
    <row r="1037" spans="2:12" ht="12.75">
      <c r="B1037" s="59"/>
      <c r="C1037" s="57"/>
      <c r="L1037" s="27"/>
    </row>
    <row r="1038" spans="2:12" ht="12.75">
      <c r="B1038" s="59"/>
      <c r="C1038" s="57"/>
      <c r="L1038" s="27"/>
    </row>
    <row r="1039" spans="2:12" ht="12.75">
      <c r="B1039" s="59"/>
      <c r="C1039" s="57"/>
      <c r="L1039" s="27"/>
    </row>
    <row r="1040" spans="2:12" ht="12.75">
      <c r="B1040" s="59"/>
      <c r="C1040" s="57"/>
      <c r="L1040" s="27"/>
    </row>
    <row r="1041" spans="2:12" ht="12.75">
      <c r="B1041" s="59"/>
      <c r="C1041" s="57"/>
      <c r="L1041" s="27"/>
    </row>
    <row r="1042" spans="2:12" ht="12.75">
      <c r="B1042" s="59"/>
      <c r="C1042" s="57"/>
      <c r="L1042" s="27"/>
    </row>
    <row r="1043" spans="2:12" ht="12.75">
      <c r="B1043" s="59"/>
      <c r="C1043" s="57"/>
      <c r="L1043" s="27"/>
    </row>
    <row r="1044" spans="2:12" ht="12.75">
      <c r="B1044" s="59"/>
      <c r="C1044" s="57"/>
      <c r="L1044" s="27"/>
    </row>
    <row r="1045" spans="2:12" ht="12.75">
      <c r="B1045" s="59"/>
      <c r="C1045" s="57"/>
      <c r="L1045" s="27"/>
    </row>
    <row r="1046" spans="2:12" ht="12.75">
      <c r="B1046" s="59"/>
      <c r="C1046" s="57"/>
      <c r="L1046" s="27"/>
    </row>
    <row r="1047" spans="2:12" ht="12.75">
      <c r="B1047" s="59"/>
      <c r="C1047" s="57"/>
      <c r="L1047" s="27"/>
    </row>
    <row r="1048" spans="2:12" ht="12.75">
      <c r="B1048" s="59"/>
      <c r="C1048" s="57"/>
      <c r="L1048" s="27"/>
    </row>
    <row r="1049" spans="2:12" ht="12.75">
      <c r="B1049" s="59"/>
      <c r="C1049" s="57"/>
      <c r="L1049" s="27"/>
    </row>
    <row r="1050" spans="2:12" ht="12.75">
      <c r="B1050" s="59"/>
      <c r="C1050" s="57"/>
      <c r="L1050" s="27"/>
    </row>
    <row r="1051" spans="2:12" ht="12.75">
      <c r="B1051" s="59"/>
      <c r="C1051" s="57"/>
      <c r="L1051" s="27"/>
    </row>
    <row r="1052" spans="2:12" ht="12.75">
      <c r="B1052" s="59"/>
      <c r="C1052" s="57"/>
      <c r="L1052" s="27"/>
    </row>
    <row r="1053" spans="2:12" ht="12.75">
      <c r="B1053" s="59"/>
      <c r="C1053" s="57"/>
      <c r="L1053" s="27"/>
    </row>
    <row r="1054" spans="2:12" ht="12.75">
      <c r="B1054" s="59"/>
      <c r="C1054" s="57"/>
      <c r="L1054" s="27"/>
    </row>
    <row r="1055" spans="2:12" ht="12.75">
      <c r="B1055" s="59"/>
      <c r="C1055" s="57"/>
      <c r="L1055" s="27"/>
    </row>
    <row r="1056" spans="2:12" ht="12.75">
      <c r="B1056" s="59"/>
      <c r="C1056" s="57"/>
      <c r="L1056" s="27"/>
    </row>
    <row r="1057" spans="2:12" ht="12.75">
      <c r="B1057" s="59"/>
      <c r="C1057" s="57"/>
      <c r="L1057" s="27"/>
    </row>
    <row r="1058" spans="2:12" ht="12.75">
      <c r="B1058" s="59"/>
      <c r="C1058" s="57"/>
      <c r="L1058" s="27"/>
    </row>
    <row r="1059" spans="2:12" ht="12.75">
      <c r="B1059" s="59"/>
      <c r="C1059" s="57"/>
      <c r="L1059" s="27"/>
    </row>
    <row r="1060" spans="2:12" ht="12.75">
      <c r="B1060" s="59"/>
      <c r="C1060" s="57"/>
      <c r="L1060" s="27"/>
    </row>
    <row r="1061" spans="2:12" ht="12.75">
      <c r="B1061" s="59"/>
      <c r="C1061" s="57"/>
      <c r="L1061" s="27"/>
    </row>
    <row r="1062" spans="2:12" ht="12.75">
      <c r="B1062" s="59"/>
      <c r="C1062" s="57"/>
      <c r="L1062" s="27"/>
    </row>
    <row r="1063" spans="2:12" ht="12.75">
      <c r="B1063" s="59"/>
      <c r="C1063" s="57"/>
      <c r="L1063" s="27"/>
    </row>
    <row r="1064" spans="2:12" ht="12.75">
      <c r="B1064" s="59"/>
      <c r="C1064" s="57"/>
      <c r="L1064" s="27"/>
    </row>
    <row r="1065" spans="2:12" ht="12.75">
      <c r="B1065" s="59"/>
      <c r="C1065" s="57"/>
      <c r="L1065" s="27"/>
    </row>
    <row r="1066" spans="2:12" ht="12.75">
      <c r="B1066" s="59"/>
      <c r="C1066" s="57"/>
      <c r="L1066" s="27"/>
    </row>
    <row r="1067" spans="2:12" ht="12.75">
      <c r="B1067" s="59"/>
      <c r="C1067" s="57"/>
      <c r="L1067" s="27"/>
    </row>
    <row r="1068" spans="2:12" ht="12.75">
      <c r="B1068" s="59"/>
      <c r="C1068" s="57"/>
      <c r="L1068" s="27"/>
    </row>
    <row r="1069" spans="2:12" ht="12.75">
      <c r="B1069" s="59"/>
      <c r="C1069" s="57"/>
      <c r="L1069" s="27"/>
    </row>
    <row r="1070" spans="2:12" ht="12.75">
      <c r="B1070" s="59"/>
      <c r="C1070" s="57"/>
      <c r="L1070" s="27"/>
    </row>
    <row r="1071" spans="2:12" ht="12.75">
      <c r="B1071" s="59"/>
      <c r="C1071" s="57"/>
      <c r="L1071" s="27"/>
    </row>
    <row r="1072" spans="2:12" ht="12.75">
      <c r="B1072" s="59"/>
      <c r="C1072" s="57"/>
      <c r="L1072" s="27"/>
    </row>
    <row r="1073" spans="2:12" ht="12.75">
      <c r="B1073" s="59"/>
      <c r="C1073" s="57"/>
      <c r="L1073" s="27"/>
    </row>
    <row r="1074" spans="2:12" ht="12.75">
      <c r="B1074" s="59"/>
      <c r="C1074" s="57"/>
      <c r="L1074" s="27"/>
    </row>
    <row r="1075" spans="2:12" ht="12.75">
      <c r="B1075" s="59"/>
      <c r="C1075" s="57"/>
      <c r="L1075" s="27"/>
    </row>
    <row r="1076" spans="2:12" ht="12.75">
      <c r="B1076" s="59"/>
      <c r="C1076" s="57"/>
      <c r="L1076" s="27"/>
    </row>
    <row r="1077" spans="2:12" ht="12.75">
      <c r="B1077" s="59"/>
      <c r="C1077" s="57"/>
      <c r="L1077" s="27"/>
    </row>
    <row r="1078" spans="2:12" ht="12.75">
      <c r="B1078" s="59"/>
      <c r="C1078" s="57"/>
      <c r="L1078" s="27"/>
    </row>
    <row r="1079" spans="2:12" ht="12.75">
      <c r="B1079" s="59"/>
      <c r="C1079" s="57"/>
      <c r="L1079" s="27"/>
    </row>
    <row r="1080" spans="2:12" ht="12.75">
      <c r="B1080" s="59"/>
      <c r="C1080" s="57"/>
      <c r="L1080" s="27"/>
    </row>
    <row r="1081" spans="2:12" ht="12.75">
      <c r="B1081" s="59"/>
      <c r="C1081" s="57"/>
      <c r="L1081" s="27"/>
    </row>
    <row r="1082" spans="2:12" ht="12.75">
      <c r="B1082" s="59"/>
      <c r="C1082" s="57"/>
      <c r="L1082" s="27"/>
    </row>
    <row r="1083" spans="2:12" ht="12.75">
      <c r="B1083" s="59"/>
      <c r="C1083" s="57"/>
      <c r="L1083" s="27"/>
    </row>
    <row r="1084" spans="2:12" ht="12.75">
      <c r="B1084" s="59"/>
      <c r="C1084" s="57"/>
      <c r="L1084" s="27"/>
    </row>
    <row r="1085" spans="2:12" ht="12.75">
      <c r="B1085" s="59"/>
      <c r="C1085" s="57"/>
      <c r="L1085" s="27"/>
    </row>
    <row r="1086" spans="2:12" ht="12.75">
      <c r="B1086" s="59"/>
      <c r="C1086" s="57"/>
      <c r="L1086" s="27"/>
    </row>
    <row r="1087" spans="2:12" ht="12.75">
      <c r="B1087" s="59"/>
      <c r="C1087" s="57"/>
      <c r="L1087" s="27"/>
    </row>
    <row r="1088" spans="2:12" ht="12.75">
      <c r="B1088" s="59"/>
      <c r="C1088" s="57"/>
      <c r="L1088" s="27"/>
    </row>
    <row r="1089" spans="2:12" ht="12.75">
      <c r="B1089" s="59"/>
      <c r="C1089" s="57"/>
      <c r="L1089" s="27"/>
    </row>
    <row r="1090" spans="2:12" ht="12.75">
      <c r="B1090" s="59"/>
      <c r="C1090" s="57"/>
      <c r="L1090" s="27"/>
    </row>
    <row r="1091" spans="2:12" ht="12.75">
      <c r="B1091" s="59"/>
      <c r="C1091" s="57"/>
      <c r="L1091" s="27"/>
    </row>
    <row r="1092" spans="2:12" ht="12.75">
      <c r="B1092" s="59"/>
      <c r="C1092" s="57"/>
      <c r="L1092" s="27"/>
    </row>
    <row r="1093" spans="2:12" ht="12.75">
      <c r="B1093" s="59"/>
      <c r="C1093" s="57"/>
      <c r="L1093" s="27"/>
    </row>
    <row r="1094" spans="2:12" ht="12.75">
      <c r="B1094" s="59"/>
      <c r="C1094" s="57"/>
      <c r="L1094" s="27"/>
    </row>
    <row r="1095" spans="2:12" ht="12.75">
      <c r="B1095" s="59"/>
      <c r="C1095" s="57"/>
      <c r="L1095" s="27"/>
    </row>
    <row r="1096" spans="2:12" ht="12.75">
      <c r="B1096" s="59"/>
      <c r="C1096" s="57"/>
      <c r="L1096" s="27"/>
    </row>
    <row r="1097" spans="2:12" ht="12.75">
      <c r="B1097" s="59"/>
      <c r="C1097" s="57"/>
      <c r="L1097" s="27"/>
    </row>
    <row r="1098" spans="2:12" ht="12.75">
      <c r="B1098" s="59"/>
      <c r="C1098" s="57"/>
      <c r="L1098" s="27"/>
    </row>
    <row r="1099" spans="2:12" ht="12.75">
      <c r="B1099" s="59"/>
      <c r="C1099" s="57"/>
      <c r="L1099" s="27"/>
    </row>
    <row r="1100" spans="2:12" ht="12.75">
      <c r="B1100" s="59"/>
      <c r="C1100" s="57"/>
      <c r="L1100" s="27"/>
    </row>
    <row r="1101" spans="2:12" ht="12.75">
      <c r="B1101" s="59"/>
      <c r="C1101" s="57"/>
      <c r="L1101" s="27"/>
    </row>
    <row r="1102" spans="2:12" ht="12.75">
      <c r="B1102" s="59"/>
      <c r="C1102" s="57"/>
      <c r="L1102" s="27"/>
    </row>
    <row r="1103" spans="2:12" ht="12.75">
      <c r="B1103" s="59"/>
      <c r="C1103" s="57"/>
      <c r="L1103" s="27"/>
    </row>
    <row r="1104" spans="2:12" ht="12.75">
      <c r="B1104" s="59"/>
      <c r="C1104" s="57"/>
      <c r="L1104" s="27"/>
    </row>
    <row r="1105" spans="2:12" ht="12.75">
      <c r="B1105" s="59"/>
      <c r="C1105" s="57"/>
      <c r="L1105" s="27"/>
    </row>
    <row r="1106" spans="2:12" ht="12.75">
      <c r="B1106" s="59"/>
      <c r="C1106" s="57"/>
      <c r="L1106" s="27"/>
    </row>
    <row r="1107" spans="2:12" ht="12.75">
      <c r="B1107" s="59"/>
      <c r="C1107" s="57"/>
      <c r="L1107" s="27"/>
    </row>
    <row r="1108" spans="2:12" ht="12.75">
      <c r="B1108" s="59"/>
      <c r="C1108" s="57"/>
      <c r="L1108" s="27"/>
    </row>
    <row r="1109" spans="2:12" ht="12.75">
      <c r="B1109" s="59"/>
      <c r="C1109" s="57"/>
      <c r="L1109" s="27"/>
    </row>
    <row r="1110" spans="2:12" ht="12.75">
      <c r="B1110" s="59"/>
      <c r="C1110" s="57"/>
      <c r="L1110" s="27"/>
    </row>
    <row r="1111" spans="2:12" ht="12.75">
      <c r="B1111" s="59"/>
      <c r="C1111" s="57"/>
      <c r="L1111" s="27"/>
    </row>
    <row r="1112" spans="2:12" ht="12.75">
      <c r="B1112" s="59"/>
      <c r="C1112" s="57"/>
      <c r="L1112" s="27"/>
    </row>
    <row r="1113" spans="2:12" ht="12.75">
      <c r="B1113" s="59"/>
      <c r="C1113" s="57"/>
      <c r="L1113" s="27"/>
    </row>
    <row r="1114" spans="2:12" ht="12.75">
      <c r="B1114" s="59"/>
      <c r="C1114" s="57"/>
      <c r="L1114" s="27"/>
    </row>
    <row r="1115" spans="2:12" ht="12.75">
      <c r="B1115" s="59"/>
      <c r="C1115" s="57"/>
      <c r="L1115" s="27"/>
    </row>
    <row r="1116" spans="2:12" ht="12.75">
      <c r="B1116" s="59"/>
      <c r="C1116" s="57"/>
      <c r="L1116" s="27"/>
    </row>
    <row r="1117" spans="2:12" ht="12.75">
      <c r="B1117" s="59"/>
      <c r="C1117" s="57"/>
      <c r="L1117" s="27"/>
    </row>
    <row r="1118" spans="2:12" ht="12.75">
      <c r="B1118" s="59"/>
      <c r="C1118" s="57"/>
      <c r="L1118" s="27"/>
    </row>
    <row r="1119" spans="2:12" ht="12.75">
      <c r="B1119" s="59"/>
      <c r="C1119" s="57"/>
      <c r="L1119" s="27"/>
    </row>
    <row r="1120" spans="2:12" ht="12.75">
      <c r="B1120" s="59"/>
      <c r="C1120" s="57"/>
      <c r="L1120" s="27"/>
    </row>
    <row r="1121" spans="2:12" ht="12.75">
      <c r="B1121" s="59"/>
      <c r="C1121" s="57"/>
      <c r="L1121" s="27"/>
    </row>
    <row r="1122" spans="2:12" ht="12.75">
      <c r="B1122" s="59"/>
      <c r="C1122" s="57"/>
      <c r="L1122" s="27"/>
    </row>
    <row r="1123" spans="2:12" ht="12.75">
      <c r="B1123" s="59"/>
      <c r="C1123" s="57"/>
      <c r="L1123" s="27"/>
    </row>
    <row r="1124" spans="2:12" ht="12.75">
      <c r="B1124" s="59"/>
      <c r="C1124" s="57"/>
      <c r="L1124" s="27"/>
    </row>
    <row r="1125" spans="2:12" ht="12.75">
      <c r="B1125" s="59"/>
      <c r="C1125" s="57"/>
      <c r="L1125" s="27"/>
    </row>
    <row r="1126" spans="2:12" ht="12.75">
      <c r="B1126" s="59"/>
      <c r="C1126" s="57"/>
      <c r="L1126" s="27"/>
    </row>
    <row r="1127" spans="2:12" ht="12.75">
      <c r="B1127" s="59"/>
      <c r="C1127" s="57"/>
      <c r="L1127" s="27"/>
    </row>
    <row r="1128" spans="2:12" ht="12.75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