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<sst xmlns="http://schemas.openxmlformats.org/spreadsheetml/2006/main" count="396" uniqueCount="239">
  <si>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</si>
  <si>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</si>
  <si>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</si>
  <si>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</si>
  <si>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</si>
  <si>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</si>
  <si>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</si>
  <si>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</si>
  <si>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</si>
  <si>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</si>
  <si>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</si>
  <si>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</si>
  <si>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</si>
  <si>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</si>
  <si>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</si>
  <si>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</si>
  <si>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</si>
  <si>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</si>
  <si>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</si>
  <si>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</si>
  <si>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</si>
  <si>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</si>
  <si>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</si>
  <si>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</si>
  <si>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</si>
  <si>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</si>
  <si>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</si>
  <si>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</si>
  <si>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</si>
  <si>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</si>
  <si>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</si>
  <si>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</si>
  <si>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</si>
  <si>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</si>
  <si>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</si>
  <si>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</si>
  <si>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</si>
  <si>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</si>
  <si>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</si>
  <si>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</si>
  <si>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</si>
  <si>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</si>
  <si>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</si>
  <si>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</si>
  <si>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</si>
  <si>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</si>
  <si>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</si>
  <si>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</si>
  <si>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</si>
  <si>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</si>
  <si>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420031001</t>
  </si>
  <si>
    <t>1</t>
  </si>
  <si>
    <t>HOLLAND NORWAY PINE</t>
  </si>
  <si>
    <t>MANISTIQUE SPENCER FOREST PRODUCTS OF</t>
  </si>
  <si>
    <t>420450901</t>
  </si>
  <si>
    <t>2</t>
  </si>
  <si>
    <t>MILLS BAY HARDWOODS</t>
  </si>
  <si>
    <t>KERR FOREST MANAGEMENT</t>
  </si>
  <si>
    <t>420151001</t>
  </si>
  <si>
    <t>TWO ISLAND HARDWOODS</t>
  </si>
  <si>
    <t>ZELLAR EXCAVATING, INC.</t>
  </si>
  <si>
    <t>420031201</t>
  </si>
  <si>
    <t>JACK PINE-A-SAURUS</t>
  </si>
  <si>
    <t>WJZ &amp; SONS HARVESTING, INC.</t>
  </si>
  <si>
    <t>420131101</t>
  </si>
  <si>
    <t>COMP 53 EAST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</si>
  <si>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</si>
  <si>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</si>
  <si>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</si>
  <si>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</si>
  <si>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</si>
  <si>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</si>
  <si>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</si>
  <si>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</si>
  <si>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</si>
  <si>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</si>
  <si>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</si>
  <si>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</si>
  <si>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</si>
  <si>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</si>
  <si>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</si>
  <si>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</si>
  <si>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</si>
  <si>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</si>
  <si>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</si>
  <si>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</si>
  <si>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</si>
  <si>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</si>
  <si>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</si>
  <si>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</si>
  <si>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</si>
  <si>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</si>
  <si>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</si>
  <si>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</si>
  <si>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</si>
  <si>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</si>
  <si>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</si>
  <si>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</si>
  <si>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</si>
  <si>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</si>
  <si>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</si>
  <si>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</si>
  <si>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</si>
  <si>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</si>
  <si>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</si>
  <si>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</si>
  <si>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</si>
  <si>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</si>
  <si>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</si>
  <si>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</si>
  <si>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</si>
  <si>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</si>
  <si>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</si>
  <si>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</si>
  <si>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</si>
  <si>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</si>
  <si>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</si>
  <si>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TIMBER PRODUCTS COMPANY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</si>
  <si>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</si>
  <si>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</si>
  <si>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</si>
  <si>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</si>
  <si>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</si>
  <si>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</si>
  <si>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</si>
  <si>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</si>
  <si>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</si>
  <si>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</si>
  <si>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</si>
  <si>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</si>
  <si>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</si>
  <si>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</si>
  <si>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</si>
  <si>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</si>
  <si>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</si>
  <si>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</si>
  <si>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</si>
  <si>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</si>
  <si>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</si>
  <si>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</si>
  <si>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</si>
  <si>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</si>
  <si>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</si>
  <si>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</si>
  <si>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</si>
  <si>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</si>
  <si>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</si>
  <si>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</si>
  <si>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</si>
  <si>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</si>
  <si>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</si>
  <si>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</si>
  <si>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</si>
  <si>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</si>
  <si>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</si>
  <si>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</si>
  <si>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</si>
  <si>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</si>
  <si>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</si>
  <si>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</si>
  <si>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</si>
  <si>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</si>
  <si>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</si>
  <si>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</si>
  <si>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</si>
  <si>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</si>
  <si>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</si>
  <si>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</si>
  <si>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</si>
  <si>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</si>
  <si>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</si>
  <si>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</si>
  <si>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</si>
  <si>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</si>
  <si>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</si>
  <si>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</si>
  <si>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</si>
  <si>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</si>
  <si>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</si>
  <si>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</si>
  <si>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420081401</t>
  </si>
  <si>
    <t>BUCK RUB RED PINE</t>
  </si>
  <si>
    <t>BIEWER FOREST MANAGEMENT</t>
  </si>
  <si>
    <t>420091401</t>
  </si>
  <si>
    <t>STUMP NESTER ASPEN</t>
  </si>
  <si>
    <t>STURGILL PRECISION FORESTRY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</si>
  <si>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</si>
  <si>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</si>
  <si>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</si>
  <si>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</si>
  <si>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</si>
  <si>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</si>
  <si>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</si>
  <si>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</si>
  <si>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</si>
  <si>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</si>
  <si>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</si>
  <si>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</si>
  <si>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</si>
  <si>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</si>
  <si>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</si>
  <si>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</si>
  <si>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</si>
  <si>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</si>
  <si>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</si>
  <si>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</si>
  <si>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</si>
  <si>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</si>
  <si>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</si>
  <si>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</si>
  <si>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</si>
  <si>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</si>
  <si>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</si>
  <si>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</si>
  <si>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</si>
  <si>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</si>
  <si>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</si>
  <si>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</si>
  <si>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</si>
  <si>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</si>
  <si>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</si>
  <si>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</si>
  <si>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</si>
  <si>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</si>
  <si>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</si>
  <si>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420131501</t>
  </si>
  <si>
    <t>RIGHT ON THE SKYLINE</t>
  </si>
  <si>
    <t>ZELLAR EXCAVATING &amp; SONS INC.</t>
  </si>
  <si>
    <t>420141501</t>
  </si>
  <si>
    <t>NORTHERN NINETY ASPEN</t>
  </si>
  <si>
    <t>420161401</t>
  </si>
  <si>
    <t>MOSQUITO HAVEN MIX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</si>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</sst>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10542</v>
      </c>
      <c r="L17" s="30"/>
    </row>
    <row r="18" spans="4:12" ht="12.75">
      <c r="D18" s="12" t="s">
        <v>37</v>
      </c>
      <c r="G18" s="21">
        <f>DSUM(DATABASE,5,U15:U16)</f>
        <v>168207.2</v>
      </c>
      <c r="L18" s="30"/>
    </row>
    <row r="19" spans="4:12" ht="12.75">
      <c r="D19" s="12" t="s">
        <v>34</v>
      </c>
      <c r="G19" s="18">
        <f>DSUM(DATABASE,6,V15:V16)</f>
        <v>9368739.66</v>
      </c>
      <c r="L19" s="30"/>
    </row>
    <row r="20" spans="4:12" ht="12.75">
      <c r="D20" s="12" t="s">
        <v>38</v>
      </c>
      <c r="G20" s="18">
        <f>DSUM(DATABASE,7,W15:W16)</f>
        <v>3497233.520000001</v>
      </c>
      <c r="L20" s="30"/>
    </row>
    <row r="21" spans="4:12" ht="12.75">
      <c r="D21" s="12" t="s">
        <v>35</v>
      </c>
      <c r="E21" s="22"/>
      <c r="F21" s="22"/>
      <c r="G21" s="18">
        <f>+G19-G20</f>
        <v>5871506.139999999</v>
      </c>
      <c r="L21" s="30"/>
    </row>
    <row r="22" spans="4:12" ht="12.75">
      <c r="D22" s="12" t="s">
        <v>44</v>
      </c>
      <c r="E22" s="22"/>
      <c r="F22" s="22"/>
      <c r="G22" s="45">
        <f>+G20/G19</f>
        <v>0.3732875121860309</v>
      </c>
      <c r="L22" s="30"/>
    </row>
    <row r="23" spans="4:12" ht="12.75">
      <c r="D23" s="12" t="s">
        <v>40</v>
      </c>
      <c r="E23" s="22"/>
      <c r="F23" s="22"/>
      <c r="G23" s="59">
        <v>42256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3.3152397260273974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109</v>
      </c>
      <c r="F31" s="1">
        <v>804.4</v>
      </c>
      <c r="G31" s="37">
        <v>52100.6</v>
      </c>
      <c r="H31" s="37">
        <v>52100.6</v>
      </c>
      <c r="I31" s="47">
        <v>40694</v>
      </c>
      <c r="J31" s="47">
        <v>42004</v>
      </c>
      <c r="K31" s="47">
        <v>42185</v>
      </c>
      <c r="L31" s="30">
        <v>-71</v>
      </c>
      <c r="M31" s="67" t="s">
        <v>53</v>
      </c>
      <c r="N31" s="48">
        <v>1491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48</v>
      </c>
      <c r="F32" s="1">
        <v>405.4</v>
      </c>
      <c r="G32" s="37">
        <v>10794.48</v>
      </c>
      <c r="H32" s="37">
        <v>10794.48</v>
      </c>
      <c r="I32" s="47">
        <v>40486</v>
      </c>
      <c r="J32" s="47">
        <v>41455</v>
      </c>
      <c r="K32" s="47">
        <v>42185</v>
      </c>
      <c r="L32" s="30">
        <v>-71</v>
      </c>
      <c r="M32" s="67" t="s">
        <v>57</v>
      </c>
      <c r="N32" s="48">
        <v>1699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58</v>
      </c>
      <c r="F33" s="1">
        <v>633.2</v>
      </c>
      <c r="G33" s="37">
        <v>122830.18</v>
      </c>
      <c r="H33" s="37">
        <v>117246.99</v>
      </c>
      <c r="I33" s="47">
        <v>40492</v>
      </c>
      <c r="J33" s="47">
        <v>41639</v>
      </c>
      <c r="K33" s="47">
        <v>42277</v>
      </c>
      <c r="L33" s="30">
        <v>21</v>
      </c>
      <c r="M33" s="67" t="s">
        <v>60</v>
      </c>
      <c r="N33" s="48">
        <v>1785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155</v>
      </c>
      <c r="F34" s="1">
        <v>4407.8</v>
      </c>
      <c r="G34" s="37">
        <v>348972.78</v>
      </c>
      <c r="H34" s="37">
        <v>348972.78</v>
      </c>
      <c r="I34" s="47">
        <v>41087</v>
      </c>
      <c r="J34" s="47">
        <v>42369</v>
      </c>
      <c r="K34" s="47">
        <v>42369</v>
      </c>
      <c r="L34" s="30">
        <v>113</v>
      </c>
      <c r="M34" s="67" t="s">
        <v>63</v>
      </c>
      <c r="N34" s="48">
        <v>1282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91</v>
      </c>
      <c r="F35" s="1">
        <v>1242</v>
      </c>
      <c r="G35" s="37">
        <v>51583.21</v>
      </c>
      <c r="H35" s="37">
        <v>7369.03</v>
      </c>
      <c r="I35" s="47">
        <v>40966</v>
      </c>
      <c r="J35" s="47">
        <v>42004</v>
      </c>
      <c r="K35" s="47">
        <v>42369</v>
      </c>
      <c r="L35" s="30">
        <v>113</v>
      </c>
      <c r="M35" s="67" t="s">
        <v>63</v>
      </c>
      <c r="N35" s="48">
        <v>1403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57</v>
      </c>
      <c r="F36" s="1">
        <v>414.4</v>
      </c>
      <c r="G36" s="37">
        <v>15072</v>
      </c>
      <c r="H36" s="37">
        <v>15072</v>
      </c>
      <c r="I36" s="47">
        <v>41207</v>
      </c>
      <c r="J36" s="47">
        <v>42369</v>
      </c>
      <c r="K36" s="47">
        <v>42369</v>
      </c>
      <c r="L36" s="30">
        <v>113</v>
      </c>
      <c r="M36" s="67" t="s">
        <v>57</v>
      </c>
      <c r="N36" s="48">
        <v>1162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61</v>
      </c>
      <c r="F37" s="1">
        <v>640</v>
      </c>
      <c r="G37" s="37">
        <v>12539.35</v>
      </c>
      <c r="H37" s="37">
        <v>5827.28</v>
      </c>
      <c r="I37" s="47">
        <v>40623</v>
      </c>
      <c r="J37" s="47">
        <v>42004</v>
      </c>
      <c r="K37" s="47">
        <v>42369</v>
      </c>
      <c r="L37" s="30">
        <v>113</v>
      </c>
      <c r="M37" s="67" t="s">
        <v>70</v>
      </c>
      <c r="N37" s="48">
        <v>1746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295</v>
      </c>
      <c r="F38" s="1">
        <v>1849.8</v>
      </c>
      <c r="G38" s="37">
        <v>118748.6</v>
      </c>
      <c r="H38" s="37">
        <v>118748.6</v>
      </c>
      <c r="I38" s="47">
        <v>41122</v>
      </c>
      <c r="J38" s="47">
        <v>42369</v>
      </c>
      <c r="K38" s="47">
        <v>42369</v>
      </c>
      <c r="L38" s="30">
        <v>113</v>
      </c>
      <c r="M38" s="67" t="s">
        <v>73</v>
      </c>
      <c r="N38" s="48">
        <v>1247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81</v>
      </c>
      <c r="F39" s="1">
        <v>1141.6</v>
      </c>
      <c r="G39" s="37">
        <v>30741.22</v>
      </c>
      <c r="H39" s="37">
        <v>4391.61</v>
      </c>
      <c r="I39" s="47">
        <v>40680</v>
      </c>
      <c r="J39" s="47">
        <v>42004</v>
      </c>
      <c r="K39" s="47">
        <v>42369</v>
      </c>
      <c r="L39" s="30">
        <v>113</v>
      </c>
      <c r="M39" s="67" t="s">
        <v>60</v>
      </c>
      <c r="N39" s="48">
        <v>1689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46</v>
      </c>
      <c r="F40" s="1">
        <v>482</v>
      </c>
      <c r="G40" s="37">
        <v>10602.25</v>
      </c>
      <c r="H40" s="37">
        <v>10602.25</v>
      </c>
      <c r="I40" s="47">
        <v>41424</v>
      </c>
      <c r="J40" s="47">
        <v>42551</v>
      </c>
      <c r="K40" s="47">
        <v>42551</v>
      </c>
      <c r="L40" s="30">
        <v>295</v>
      </c>
      <c r="M40" s="67" t="s">
        <v>78</v>
      </c>
      <c r="N40" s="48">
        <v>1127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58</v>
      </c>
      <c r="F41" s="1">
        <v>1712.6</v>
      </c>
      <c r="G41" s="37">
        <v>60942.71</v>
      </c>
      <c r="H41" s="37">
        <v>6094.27</v>
      </c>
      <c r="I41" s="47">
        <v>41439</v>
      </c>
      <c r="J41" s="47">
        <v>42551</v>
      </c>
      <c r="K41" s="47">
        <v>42551</v>
      </c>
      <c r="L41" s="5">
        <v>295</v>
      </c>
      <c r="M41" s="46" t="s">
        <v>60</v>
      </c>
      <c r="N41" s="2">
        <v>1112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81</v>
      </c>
      <c r="F42" s="1">
        <v>1670.4</v>
      </c>
      <c r="G42" s="37">
        <v>29152.69</v>
      </c>
      <c r="H42" s="37">
        <v>2915.27</v>
      </c>
      <c r="I42" s="47">
        <v>41164</v>
      </c>
      <c r="J42" s="47">
        <v>42551</v>
      </c>
      <c r="K42" s="47">
        <v>42551</v>
      </c>
      <c r="L42" s="30">
        <v>295</v>
      </c>
      <c r="M42" s="67" t="s">
        <v>83</v>
      </c>
      <c r="N42" s="48">
        <v>1387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33</v>
      </c>
      <c r="F43" s="1">
        <v>566.8</v>
      </c>
      <c r="G43" s="37">
        <v>16850.2</v>
      </c>
      <c r="H43" s="37">
        <v>1685.02</v>
      </c>
      <c r="I43" s="47">
        <v>41228</v>
      </c>
      <c r="J43" s="47">
        <v>42551</v>
      </c>
      <c r="K43" s="47">
        <v>42551</v>
      </c>
      <c r="L43" s="30">
        <v>295</v>
      </c>
      <c r="M43" s="67" t="s">
        <v>86</v>
      </c>
      <c r="N43" s="48">
        <v>1323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55</v>
      </c>
      <c r="F44" s="1">
        <v>544.6</v>
      </c>
      <c r="G44" s="37">
        <v>14360.9</v>
      </c>
      <c r="H44" s="37">
        <v>1436.09</v>
      </c>
      <c r="I44" s="47">
        <v>41228</v>
      </c>
      <c r="J44" s="47">
        <v>42551</v>
      </c>
      <c r="K44" s="47">
        <v>42551</v>
      </c>
      <c r="L44" s="30">
        <v>295</v>
      </c>
      <c r="M44" s="67" t="s">
        <v>89</v>
      </c>
      <c r="N44" s="48">
        <v>1323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64</v>
      </c>
      <c r="F45" s="1">
        <v>890</v>
      </c>
      <c r="G45" s="37">
        <v>28031.04</v>
      </c>
      <c r="H45" s="37">
        <v>6093.7</v>
      </c>
      <c r="I45" s="47">
        <v>40966</v>
      </c>
      <c r="J45" s="47">
        <v>41820</v>
      </c>
      <c r="K45" s="47">
        <v>42551</v>
      </c>
      <c r="L45" s="30">
        <v>295</v>
      </c>
      <c r="M45" s="67" t="s">
        <v>63</v>
      </c>
      <c r="N45" s="48">
        <v>1585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190</v>
      </c>
      <c r="F46" s="1">
        <v>2332</v>
      </c>
      <c r="G46" s="37">
        <v>106541.4</v>
      </c>
      <c r="H46" s="37">
        <v>77242.51</v>
      </c>
      <c r="I46" s="47">
        <v>41432</v>
      </c>
      <c r="J46" s="47">
        <v>42551</v>
      </c>
      <c r="K46" s="47">
        <v>42551</v>
      </c>
      <c r="L46" s="30">
        <v>295</v>
      </c>
      <c r="M46" s="67" t="s">
        <v>57</v>
      </c>
      <c r="N46" s="48">
        <v>1119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285</v>
      </c>
      <c r="F47" s="1">
        <v>2842.8</v>
      </c>
      <c r="G47" s="37">
        <v>103542.6</v>
      </c>
      <c r="H47" s="37">
        <v>15531.39</v>
      </c>
      <c r="I47" s="47">
        <v>41450</v>
      </c>
      <c r="J47" s="47">
        <v>42551</v>
      </c>
      <c r="K47" s="47">
        <v>42551</v>
      </c>
      <c r="L47" s="30">
        <v>295</v>
      </c>
      <c r="M47" s="67" t="s">
        <v>96</v>
      </c>
      <c r="N47" s="48">
        <v>1101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177</v>
      </c>
      <c r="F48" s="1">
        <v>2915.4</v>
      </c>
      <c r="G48" s="37">
        <v>162778.49</v>
      </c>
      <c r="H48" s="37">
        <v>162778.49</v>
      </c>
      <c r="I48" s="47">
        <v>41318</v>
      </c>
      <c r="J48" s="47">
        <v>42551</v>
      </c>
      <c r="K48" s="47">
        <v>42551</v>
      </c>
      <c r="L48" s="30">
        <v>295</v>
      </c>
      <c r="M48" s="67" t="s">
        <v>89</v>
      </c>
      <c r="N48" s="48">
        <v>1233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38</v>
      </c>
      <c r="F49" s="1">
        <v>748</v>
      </c>
      <c r="G49" s="37">
        <v>28914.7</v>
      </c>
      <c r="H49" s="37">
        <v>21975.17</v>
      </c>
      <c r="I49" s="47">
        <v>41450</v>
      </c>
      <c r="J49" s="47">
        <v>42551</v>
      </c>
      <c r="K49" s="47">
        <v>42551</v>
      </c>
      <c r="L49" s="30">
        <v>295</v>
      </c>
      <c r="M49" s="67" t="s">
        <v>96</v>
      </c>
      <c r="N49" s="48">
        <v>1101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85</v>
      </c>
      <c r="F50" s="1">
        <v>2735.4</v>
      </c>
      <c r="G50" s="37">
        <v>211944.7</v>
      </c>
      <c r="H50" s="37">
        <v>116569.58</v>
      </c>
      <c r="I50" s="47">
        <v>41316</v>
      </c>
      <c r="J50" s="47">
        <v>42735</v>
      </c>
      <c r="K50" s="47">
        <v>42735</v>
      </c>
      <c r="L50" s="30">
        <v>479</v>
      </c>
      <c r="M50" s="67" t="s">
        <v>103</v>
      </c>
      <c r="N50" s="48">
        <v>1419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180</v>
      </c>
      <c r="F51" s="1">
        <v>3982</v>
      </c>
      <c r="G51" s="37">
        <v>228067.55</v>
      </c>
      <c r="H51" s="37">
        <v>22806.76</v>
      </c>
      <c r="I51" s="47">
        <v>41443</v>
      </c>
      <c r="J51" s="47">
        <v>42735</v>
      </c>
      <c r="K51" s="47">
        <v>42735</v>
      </c>
      <c r="L51" s="30">
        <v>479</v>
      </c>
      <c r="M51" s="67" t="s">
        <v>106</v>
      </c>
      <c r="N51" s="48">
        <v>1292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54</v>
      </c>
      <c r="F52" s="1">
        <v>803.8</v>
      </c>
      <c r="G52" s="37">
        <v>33532.3</v>
      </c>
      <c r="H52" s="37">
        <v>13748.24</v>
      </c>
      <c r="I52" s="47">
        <v>41311</v>
      </c>
      <c r="J52" s="47">
        <v>42735</v>
      </c>
      <c r="K52" s="47">
        <v>42735</v>
      </c>
      <c r="L52" s="30">
        <v>479</v>
      </c>
      <c r="M52" s="67" t="s">
        <v>70</v>
      </c>
      <c r="N52" s="48">
        <v>1424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183</v>
      </c>
      <c r="F53" s="1">
        <v>4250</v>
      </c>
      <c r="G53" s="37">
        <v>277581.48</v>
      </c>
      <c r="H53" s="37">
        <v>27758.15</v>
      </c>
      <c r="I53" s="47">
        <v>41598</v>
      </c>
      <c r="J53" s="47">
        <v>42735</v>
      </c>
      <c r="K53" s="47">
        <v>42735</v>
      </c>
      <c r="L53" s="30">
        <v>479</v>
      </c>
      <c r="M53" s="67" t="s">
        <v>86</v>
      </c>
      <c r="N53" s="48">
        <v>1137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102</v>
      </c>
      <c r="F54" s="1">
        <v>718.6</v>
      </c>
      <c r="G54" s="37">
        <v>29432</v>
      </c>
      <c r="H54" s="37">
        <v>2943.2</v>
      </c>
      <c r="I54" s="47">
        <v>41691</v>
      </c>
      <c r="J54" s="47">
        <v>42735</v>
      </c>
      <c r="K54" s="47">
        <v>42735</v>
      </c>
      <c r="L54" s="30">
        <v>479</v>
      </c>
      <c r="M54" s="67" t="s">
        <v>57</v>
      </c>
      <c r="N54" s="48">
        <v>1044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103</v>
      </c>
      <c r="F55" s="1">
        <v>2483</v>
      </c>
      <c r="G55" s="37">
        <v>108861.2</v>
      </c>
      <c r="H55" s="37">
        <v>97975.08</v>
      </c>
      <c r="I55" s="47">
        <v>41765</v>
      </c>
      <c r="J55" s="47">
        <v>42735</v>
      </c>
      <c r="K55" s="47">
        <v>42735</v>
      </c>
      <c r="L55" s="30">
        <v>479</v>
      </c>
      <c r="M55" s="67" t="s">
        <v>96</v>
      </c>
      <c r="N55" s="48">
        <v>970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99</v>
      </c>
      <c r="F56" s="1">
        <v>1561.2</v>
      </c>
      <c r="G56" s="37">
        <v>54905.3</v>
      </c>
      <c r="H56" s="37">
        <v>38433.71</v>
      </c>
      <c r="I56" s="47">
        <v>41617</v>
      </c>
      <c r="J56" s="47">
        <v>42735</v>
      </c>
      <c r="K56" s="47">
        <v>42735</v>
      </c>
      <c r="L56" s="30">
        <v>479</v>
      </c>
      <c r="M56" s="67" t="s">
        <v>117</v>
      </c>
      <c r="N56" s="48">
        <v>1118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129</v>
      </c>
      <c r="F57" s="1">
        <v>1718.6</v>
      </c>
      <c r="G57" s="37">
        <v>120869.9</v>
      </c>
      <c r="H57" s="37">
        <v>120869.9</v>
      </c>
      <c r="I57" s="47">
        <v>41782</v>
      </c>
      <c r="J57" s="47">
        <v>42735</v>
      </c>
      <c r="K57" s="47">
        <v>42735</v>
      </c>
      <c r="L57" s="30">
        <v>479</v>
      </c>
      <c r="M57" s="67" t="s">
        <v>63</v>
      </c>
      <c r="N57" s="48">
        <v>953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39</v>
      </c>
      <c r="F58" s="1">
        <v>1024</v>
      </c>
      <c r="G58" s="37">
        <v>41171.1</v>
      </c>
      <c r="H58" s="37">
        <v>17291.86</v>
      </c>
      <c r="I58" s="47">
        <v>41691</v>
      </c>
      <c r="J58" s="47">
        <v>42735</v>
      </c>
      <c r="K58" s="47">
        <v>42735</v>
      </c>
      <c r="L58" s="30">
        <v>479</v>
      </c>
      <c r="M58" s="67" t="s">
        <v>122</v>
      </c>
      <c r="N58" s="48">
        <v>1044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437</v>
      </c>
      <c r="F59" s="1">
        <v>7386.6</v>
      </c>
      <c r="G59" s="37">
        <v>431194.8</v>
      </c>
      <c r="H59" s="37">
        <v>431194.8</v>
      </c>
      <c r="I59" s="47">
        <v>41306</v>
      </c>
      <c r="J59" s="47">
        <v>42735</v>
      </c>
      <c r="K59" s="47">
        <v>42735</v>
      </c>
      <c r="L59" s="30">
        <v>479</v>
      </c>
      <c r="M59" s="67" t="s">
        <v>106</v>
      </c>
      <c r="N59" s="48">
        <v>1429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132</v>
      </c>
      <c r="F60" s="1">
        <v>2774</v>
      </c>
      <c r="G60" s="37">
        <v>239226.38</v>
      </c>
      <c r="H60" s="37">
        <v>239226.38</v>
      </c>
      <c r="I60" s="47">
        <v>41726</v>
      </c>
      <c r="J60" s="47">
        <v>42735</v>
      </c>
      <c r="K60" s="47">
        <v>42735</v>
      </c>
      <c r="L60" s="30">
        <v>479</v>
      </c>
      <c r="M60" s="67" t="s">
        <v>63</v>
      </c>
      <c r="N60" s="48">
        <v>1009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101</v>
      </c>
      <c r="F61" s="1">
        <v>1913.8</v>
      </c>
      <c r="G61" s="37">
        <v>182333</v>
      </c>
      <c r="H61" s="37">
        <v>18233.3</v>
      </c>
      <c r="I61" s="47">
        <v>41766</v>
      </c>
      <c r="J61" s="47">
        <v>42735</v>
      </c>
      <c r="K61" s="47">
        <v>42735</v>
      </c>
      <c r="L61" s="30">
        <v>479</v>
      </c>
      <c r="M61" s="67" t="s">
        <v>86</v>
      </c>
      <c r="N61" s="48">
        <v>969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72</v>
      </c>
      <c r="F62" s="1">
        <v>1276.6</v>
      </c>
      <c r="G62" s="37">
        <v>45507.31</v>
      </c>
      <c r="H62" s="37">
        <v>45507.31</v>
      </c>
      <c r="I62" s="47">
        <v>41782</v>
      </c>
      <c r="J62" s="47">
        <v>42735</v>
      </c>
      <c r="K62" s="47">
        <v>42735</v>
      </c>
      <c r="L62" s="30">
        <v>479</v>
      </c>
      <c r="M62" s="67" t="s">
        <v>63</v>
      </c>
      <c r="N62" s="48">
        <v>953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183.5</v>
      </c>
      <c r="F63" s="1">
        <v>2222.4</v>
      </c>
      <c r="G63" s="37">
        <v>87575.7</v>
      </c>
      <c r="H63" s="37">
        <v>87575.7</v>
      </c>
      <c r="I63" s="47">
        <v>41794</v>
      </c>
      <c r="J63" s="47">
        <v>42735</v>
      </c>
      <c r="K63" s="47">
        <v>42735</v>
      </c>
      <c r="L63" s="30">
        <v>479</v>
      </c>
      <c r="M63" s="67" t="s">
        <v>117</v>
      </c>
      <c r="N63" s="48">
        <v>941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111</v>
      </c>
      <c r="F64" s="1">
        <v>1445.4</v>
      </c>
      <c r="G64" s="37">
        <v>129726.84</v>
      </c>
      <c r="H64" s="37">
        <v>28539.9</v>
      </c>
      <c r="I64" s="47">
        <v>41316</v>
      </c>
      <c r="J64" s="47">
        <v>42735</v>
      </c>
      <c r="K64" s="47">
        <v>42735</v>
      </c>
      <c r="L64" s="30">
        <v>479</v>
      </c>
      <c r="M64" s="67" t="s">
        <v>135</v>
      </c>
      <c r="N64" s="48">
        <v>1419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37</v>
      </c>
      <c r="F65" s="1">
        <v>263</v>
      </c>
      <c r="G65" s="37">
        <v>10307</v>
      </c>
      <c r="H65" s="37">
        <v>1030.7</v>
      </c>
      <c r="I65" s="47">
        <v>41320</v>
      </c>
      <c r="J65" s="47">
        <v>42735</v>
      </c>
      <c r="K65" s="47">
        <v>42735</v>
      </c>
      <c r="L65" s="30">
        <v>479</v>
      </c>
      <c r="M65" s="67" t="s">
        <v>138</v>
      </c>
      <c r="N65" s="48">
        <v>1415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219</v>
      </c>
      <c r="F66" s="1">
        <v>4301</v>
      </c>
      <c r="G66" s="37">
        <v>226860.52</v>
      </c>
      <c r="H66" s="37">
        <v>48583.39</v>
      </c>
      <c r="I66" s="47">
        <v>41409</v>
      </c>
      <c r="J66" s="47">
        <v>42735</v>
      </c>
      <c r="K66" s="47">
        <v>42735</v>
      </c>
      <c r="L66" s="30">
        <v>479</v>
      </c>
      <c r="M66" s="67" t="s">
        <v>86</v>
      </c>
      <c r="N66" s="48">
        <v>1326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55</v>
      </c>
      <c r="D67" s="2" t="s">
        <v>142</v>
      </c>
      <c r="E67" s="1">
        <v>206</v>
      </c>
      <c r="F67" s="1">
        <v>3134</v>
      </c>
      <c r="G67" s="37">
        <v>161093.85</v>
      </c>
      <c r="H67" s="37">
        <v>128875.08</v>
      </c>
      <c r="I67" s="47">
        <v>41409</v>
      </c>
      <c r="J67" s="47">
        <v>42734</v>
      </c>
      <c r="K67" s="47">
        <v>42735</v>
      </c>
      <c r="L67" s="30">
        <v>479</v>
      </c>
      <c r="M67" s="67" t="s">
        <v>143</v>
      </c>
      <c r="N67" s="48">
        <v>1326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92</v>
      </c>
      <c r="F68" s="1">
        <v>594.2</v>
      </c>
      <c r="G68" s="37">
        <v>50599.97</v>
      </c>
      <c r="H68" s="37">
        <v>15179.99</v>
      </c>
      <c r="I68" s="47">
        <v>41316</v>
      </c>
      <c r="J68" s="47">
        <v>42735</v>
      </c>
      <c r="K68" s="47">
        <v>42735</v>
      </c>
      <c r="L68" s="30">
        <v>479</v>
      </c>
      <c r="M68" s="67" t="s">
        <v>135</v>
      </c>
      <c r="N68" s="48">
        <v>1419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108</v>
      </c>
      <c r="F69" s="1">
        <v>1693.8</v>
      </c>
      <c r="G69" s="37">
        <v>120203.15</v>
      </c>
      <c r="H69" s="37">
        <v>64909.7</v>
      </c>
      <c r="I69" s="47">
        <v>41316</v>
      </c>
      <c r="J69" s="47">
        <v>42735</v>
      </c>
      <c r="K69" s="47">
        <v>42735</v>
      </c>
      <c r="L69" s="30">
        <v>479</v>
      </c>
      <c r="M69" s="67" t="s">
        <v>135</v>
      </c>
      <c r="N69" s="48">
        <v>1419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175</v>
      </c>
      <c r="F70" s="1">
        <v>1487.8</v>
      </c>
      <c r="G70" s="37">
        <v>67978.7</v>
      </c>
      <c r="H70" s="37">
        <v>6797.87</v>
      </c>
      <c r="I70" s="47">
        <v>41306</v>
      </c>
      <c r="J70" s="47">
        <v>42735</v>
      </c>
      <c r="K70" s="47">
        <v>42735</v>
      </c>
      <c r="L70" s="30">
        <v>479</v>
      </c>
      <c r="M70" s="67" t="s">
        <v>106</v>
      </c>
      <c r="N70" s="48">
        <v>1429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120.5</v>
      </c>
      <c r="F71" s="1">
        <v>1984.4</v>
      </c>
      <c r="G71" s="37">
        <v>50748.3</v>
      </c>
      <c r="H71" s="37">
        <v>5074.83</v>
      </c>
      <c r="I71" s="47">
        <v>41879</v>
      </c>
      <c r="J71" s="47">
        <v>42916</v>
      </c>
      <c r="K71" s="47">
        <v>42916</v>
      </c>
      <c r="L71" s="30">
        <v>660</v>
      </c>
      <c r="M71" s="67" t="s">
        <v>60</v>
      </c>
      <c r="N71" s="48">
        <v>1037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116</v>
      </c>
      <c r="F72" s="1">
        <v>938</v>
      </c>
      <c r="G72" s="37">
        <v>67703.65</v>
      </c>
      <c r="H72" s="37">
        <v>31760.28</v>
      </c>
      <c r="I72" s="47">
        <v>41691</v>
      </c>
      <c r="J72" s="47">
        <v>42916</v>
      </c>
      <c r="K72" s="47">
        <v>42916</v>
      </c>
      <c r="L72" s="30">
        <v>660</v>
      </c>
      <c r="M72" s="67" t="s">
        <v>117</v>
      </c>
      <c r="N72" s="48">
        <v>1225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107</v>
      </c>
      <c r="F73" s="1">
        <v>880.8</v>
      </c>
      <c r="G73" s="37">
        <v>42147.33</v>
      </c>
      <c r="H73" s="37">
        <v>4214.73</v>
      </c>
      <c r="I73" s="47">
        <v>41648</v>
      </c>
      <c r="J73" s="47">
        <v>42916</v>
      </c>
      <c r="K73" s="47">
        <v>42916</v>
      </c>
      <c r="L73" s="30">
        <v>660</v>
      </c>
      <c r="M73" s="67" t="s">
        <v>156</v>
      </c>
      <c r="N73" s="48">
        <v>1268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26</v>
      </c>
      <c r="F74" s="1">
        <v>564</v>
      </c>
      <c r="G74" s="37">
        <v>9326.95</v>
      </c>
      <c r="H74" s="37">
        <v>932.7</v>
      </c>
      <c r="I74" s="47">
        <v>41806</v>
      </c>
      <c r="J74" s="47">
        <v>42916</v>
      </c>
      <c r="K74" s="47">
        <v>42916</v>
      </c>
      <c r="L74" s="30">
        <v>660</v>
      </c>
      <c r="M74" s="67" t="s">
        <v>103</v>
      </c>
      <c r="N74" s="48">
        <v>1110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52</v>
      </c>
      <c r="F75" s="1">
        <v>982.2</v>
      </c>
      <c r="G75" s="37">
        <v>25244.66</v>
      </c>
      <c r="H75" s="37">
        <v>8330.74</v>
      </c>
      <c r="I75" s="47">
        <v>41912</v>
      </c>
      <c r="J75" s="47">
        <v>42916</v>
      </c>
      <c r="K75" s="47">
        <v>42916</v>
      </c>
      <c r="L75" s="30">
        <v>660</v>
      </c>
      <c r="M75" s="67" t="s">
        <v>161</v>
      </c>
      <c r="N75" s="48">
        <v>1004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220</v>
      </c>
      <c r="F76" s="1">
        <v>2023</v>
      </c>
      <c r="G76" s="37">
        <v>43238.64</v>
      </c>
      <c r="H76" s="37">
        <v>4323.86</v>
      </c>
      <c r="I76" s="47">
        <v>41677</v>
      </c>
      <c r="J76" s="47">
        <v>42916</v>
      </c>
      <c r="K76" s="47">
        <v>42916</v>
      </c>
      <c r="L76" s="30">
        <v>660</v>
      </c>
      <c r="M76" s="67" t="s">
        <v>63</v>
      </c>
      <c r="N76" s="48">
        <v>1239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156</v>
      </c>
      <c r="F77" s="1">
        <v>1361</v>
      </c>
      <c r="G77" s="37">
        <v>55354</v>
      </c>
      <c r="H77" s="37">
        <v>5535.4</v>
      </c>
      <c r="I77" s="47">
        <v>41789</v>
      </c>
      <c r="J77" s="47">
        <v>42916</v>
      </c>
      <c r="K77" s="47">
        <v>42916</v>
      </c>
      <c r="L77" s="30">
        <v>660</v>
      </c>
      <c r="M77" s="67" t="s">
        <v>117</v>
      </c>
      <c r="N77" s="48">
        <v>1127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67</v>
      </c>
      <c r="F78" s="1">
        <v>1103</v>
      </c>
      <c r="G78" s="37">
        <v>26134.15</v>
      </c>
      <c r="H78" s="37">
        <v>18816.59</v>
      </c>
      <c r="I78" s="47">
        <v>41677</v>
      </c>
      <c r="J78" s="47">
        <v>42916</v>
      </c>
      <c r="K78" s="47">
        <v>42916</v>
      </c>
      <c r="L78" s="30">
        <v>660</v>
      </c>
      <c r="M78" s="67" t="s">
        <v>103</v>
      </c>
      <c r="N78" s="48">
        <v>1239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211</v>
      </c>
      <c r="F79" s="1">
        <v>5187.8</v>
      </c>
      <c r="G79" s="37">
        <v>141544.35</v>
      </c>
      <c r="H79" s="37">
        <v>28308.88</v>
      </c>
      <c r="I79" s="47">
        <v>41666</v>
      </c>
      <c r="J79" s="47">
        <v>42916</v>
      </c>
      <c r="K79" s="47">
        <v>42916</v>
      </c>
      <c r="L79" s="30">
        <v>660</v>
      </c>
      <c r="M79" s="67" t="s">
        <v>103</v>
      </c>
      <c r="N79" s="48">
        <v>1250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90</v>
      </c>
      <c r="F80" s="1">
        <v>1397.4</v>
      </c>
      <c r="G80" s="37">
        <v>48252.7</v>
      </c>
      <c r="H80" s="37">
        <v>33294.37</v>
      </c>
      <c r="I80" s="47">
        <v>41815</v>
      </c>
      <c r="J80" s="47">
        <v>43100</v>
      </c>
      <c r="K80" s="47">
        <v>43100</v>
      </c>
      <c r="L80" s="30">
        <v>844</v>
      </c>
      <c r="M80" s="67" t="s">
        <v>122</v>
      </c>
      <c r="N80" s="48">
        <v>1285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70</v>
      </c>
      <c r="F81" s="1">
        <v>2054</v>
      </c>
      <c r="G81" s="37">
        <v>164068.9</v>
      </c>
      <c r="H81" s="37">
        <v>16406.89</v>
      </c>
      <c r="I81" s="47">
        <v>42166</v>
      </c>
      <c r="J81" s="47">
        <v>43100</v>
      </c>
      <c r="K81" s="47">
        <v>43100</v>
      </c>
      <c r="L81" s="30">
        <v>844</v>
      </c>
      <c r="M81" s="67" t="s">
        <v>106</v>
      </c>
      <c r="N81" s="48">
        <v>934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26</v>
      </c>
      <c r="F82" s="1">
        <v>662.8</v>
      </c>
      <c r="G82" s="37">
        <v>62351.55</v>
      </c>
      <c r="H82" s="37">
        <v>6235.16</v>
      </c>
      <c r="I82" s="47">
        <v>42080</v>
      </c>
      <c r="J82" s="47">
        <v>43100</v>
      </c>
      <c r="K82" s="47">
        <v>43100</v>
      </c>
      <c r="L82" s="30">
        <v>844</v>
      </c>
      <c r="M82" s="67" t="s">
        <v>135</v>
      </c>
      <c r="N82" s="48">
        <v>1020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162</v>
      </c>
      <c r="F83" s="1">
        <v>3633</v>
      </c>
      <c r="G83" s="37">
        <v>208038.9</v>
      </c>
      <c r="H83" s="37">
        <v>20803.89</v>
      </c>
      <c r="I83" s="47">
        <v>42192</v>
      </c>
      <c r="J83" s="47">
        <v>43100</v>
      </c>
      <c r="K83" s="47">
        <v>43100</v>
      </c>
      <c r="L83" s="30">
        <v>844</v>
      </c>
      <c r="M83" s="67" t="s">
        <v>103</v>
      </c>
      <c r="N83" s="48">
        <v>908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138</v>
      </c>
      <c r="F84" s="1">
        <v>2509</v>
      </c>
      <c r="G84" s="37">
        <v>140756.24</v>
      </c>
      <c r="H84" s="37">
        <v>14075.62</v>
      </c>
      <c r="I84" s="47">
        <v>42163</v>
      </c>
      <c r="J84" s="47">
        <v>43100</v>
      </c>
      <c r="K84" s="47">
        <v>43100</v>
      </c>
      <c r="L84" s="30">
        <v>844</v>
      </c>
      <c r="M84" s="67" t="s">
        <v>143</v>
      </c>
      <c r="N84" s="48">
        <v>937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79</v>
      </c>
      <c r="F85" s="1">
        <v>1304</v>
      </c>
      <c r="G85" s="37">
        <v>148120.45</v>
      </c>
      <c r="H85" s="37">
        <v>148120.45</v>
      </c>
      <c r="I85" s="47">
        <v>41918</v>
      </c>
      <c r="J85" s="47">
        <v>43100</v>
      </c>
      <c r="K85" s="47">
        <v>43100</v>
      </c>
      <c r="L85" s="30">
        <v>844</v>
      </c>
      <c r="M85" s="67" t="s">
        <v>182</v>
      </c>
      <c r="N85" s="48">
        <v>1182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26.5</v>
      </c>
      <c r="F86" s="1">
        <v>504.6</v>
      </c>
      <c r="G86" s="37">
        <v>29759.85</v>
      </c>
      <c r="H86" s="37">
        <v>2975.99</v>
      </c>
      <c r="I86" s="47">
        <v>41933</v>
      </c>
      <c r="J86" s="47">
        <v>43100</v>
      </c>
      <c r="K86" s="47">
        <v>43100</v>
      </c>
      <c r="L86" s="30">
        <v>844</v>
      </c>
      <c r="M86" s="67" t="s">
        <v>185</v>
      </c>
      <c r="N86" s="48">
        <v>1167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113</v>
      </c>
      <c r="F87" s="1">
        <v>2284.8</v>
      </c>
      <c r="G87" s="37">
        <v>101065.05</v>
      </c>
      <c r="H87" s="37">
        <v>10106.51</v>
      </c>
      <c r="I87" s="47">
        <v>41933</v>
      </c>
      <c r="J87" s="47">
        <v>43100</v>
      </c>
      <c r="K87" s="47">
        <v>43100</v>
      </c>
      <c r="L87" s="30">
        <v>844</v>
      </c>
      <c r="M87" s="67" t="s">
        <v>185</v>
      </c>
      <c r="N87" s="48">
        <v>1167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264</v>
      </c>
      <c r="F88" s="1">
        <v>1741</v>
      </c>
      <c r="G88" s="37">
        <v>230429.99</v>
      </c>
      <c r="H88" s="37">
        <v>32260.2</v>
      </c>
      <c r="I88" s="47">
        <v>41919</v>
      </c>
      <c r="J88" s="47">
        <v>43100</v>
      </c>
      <c r="K88" s="47">
        <v>43100</v>
      </c>
      <c r="L88" s="30">
        <v>844</v>
      </c>
      <c r="M88" s="67" t="s">
        <v>190</v>
      </c>
      <c r="N88" s="48">
        <v>1181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208</v>
      </c>
      <c r="F89" s="1">
        <v>2005.2</v>
      </c>
      <c r="G89" s="37">
        <v>233503.6</v>
      </c>
      <c r="H89" s="37">
        <v>23350.36</v>
      </c>
      <c r="I89" s="47">
        <v>42094</v>
      </c>
      <c r="J89" s="47">
        <v>43100</v>
      </c>
      <c r="K89" s="47">
        <v>43100</v>
      </c>
      <c r="L89" s="30">
        <v>844</v>
      </c>
      <c r="M89" s="67" t="s">
        <v>86</v>
      </c>
      <c r="N89" s="48">
        <v>1006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257</v>
      </c>
      <c r="F90" s="1">
        <v>1484.4</v>
      </c>
      <c r="G90" s="37">
        <v>142129.16</v>
      </c>
      <c r="H90" s="37">
        <v>14212.92</v>
      </c>
      <c r="I90" s="47">
        <v>42047</v>
      </c>
      <c r="J90" s="47">
        <v>43100</v>
      </c>
      <c r="K90" s="47">
        <v>43100</v>
      </c>
      <c r="L90" s="30">
        <v>844</v>
      </c>
      <c r="M90" s="67" t="s">
        <v>161</v>
      </c>
      <c r="N90" s="48">
        <v>1053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112</v>
      </c>
      <c r="F91" s="1">
        <v>2067</v>
      </c>
      <c r="G91" s="37">
        <v>108299.61</v>
      </c>
      <c r="H91" s="37">
        <v>10829.96</v>
      </c>
      <c r="I91" s="47">
        <v>42068</v>
      </c>
      <c r="J91" s="47">
        <v>43100</v>
      </c>
      <c r="K91" s="47">
        <v>43100</v>
      </c>
      <c r="L91" s="30">
        <v>844</v>
      </c>
      <c r="M91" s="67" t="s">
        <v>63</v>
      </c>
      <c r="N91" s="48">
        <v>1032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151</v>
      </c>
      <c r="F92" s="1">
        <v>2650</v>
      </c>
      <c r="G92" s="37">
        <v>255255</v>
      </c>
      <c r="H92" s="37">
        <v>153153</v>
      </c>
      <c r="I92" s="47">
        <v>42026</v>
      </c>
      <c r="J92" s="47">
        <v>43100</v>
      </c>
      <c r="K92" s="47">
        <v>43100</v>
      </c>
      <c r="L92" s="30">
        <v>844</v>
      </c>
      <c r="M92" s="67" t="s">
        <v>103</v>
      </c>
      <c r="N92" s="48">
        <v>1074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152</v>
      </c>
      <c r="F93" s="1">
        <v>3291</v>
      </c>
      <c r="G93" s="37">
        <v>158719.51</v>
      </c>
      <c r="H93" s="37">
        <v>15871.95</v>
      </c>
      <c r="I93" s="47">
        <v>42061</v>
      </c>
      <c r="J93" s="47">
        <v>43100</v>
      </c>
      <c r="K93" s="47">
        <v>43100</v>
      </c>
      <c r="L93" s="30">
        <v>844</v>
      </c>
      <c r="M93" s="67" t="s">
        <v>103</v>
      </c>
      <c r="N93" s="48">
        <v>1039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132</v>
      </c>
      <c r="F94" s="1">
        <v>3280.6</v>
      </c>
      <c r="G94" s="37">
        <v>166774.84</v>
      </c>
      <c r="H94" s="37">
        <v>16677.48</v>
      </c>
      <c r="I94" s="47">
        <v>42033</v>
      </c>
      <c r="J94" s="47">
        <v>43100</v>
      </c>
      <c r="K94" s="47">
        <v>43100</v>
      </c>
      <c r="L94" s="30">
        <v>844</v>
      </c>
      <c r="M94" s="67" t="s">
        <v>103</v>
      </c>
      <c r="N94" s="48">
        <v>1067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164.5</v>
      </c>
      <c r="F95" s="1">
        <v>3349.2</v>
      </c>
      <c r="G95" s="37">
        <v>359326.26</v>
      </c>
      <c r="H95" s="37">
        <v>35932.63</v>
      </c>
      <c r="I95" s="47">
        <v>42061</v>
      </c>
      <c r="J95" s="47">
        <v>43100</v>
      </c>
      <c r="K95" s="47">
        <v>43100</v>
      </c>
      <c r="L95" s="30">
        <v>844</v>
      </c>
      <c r="M95" s="67" t="s">
        <v>135</v>
      </c>
      <c r="N95" s="48">
        <v>1039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216</v>
      </c>
      <c r="F96" s="1">
        <v>839.8</v>
      </c>
      <c r="G96" s="37">
        <v>56137.55</v>
      </c>
      <c r="H96" s="37">
        <v>24700.52</v>
      </c>
      <c r="I96" s="47">
        <v>42082</v>
      </c>
      <c r="J96" s="47">
        <v>43100</v>
      </c>
      <c r="K96" s="47">
        <v>43100</v>
      </c>
      <c r="L96" s="30">
        <v>844</v>
      </c>
      <c r="M96" s="67" t="s">
        <v>207</v>
      </c>
      <c r="N96" s="48">
        <v>1018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103</v>
      </c>
      <c r="F97" s="1">
        <v>2960.4</v>
      </c>
      <c r="G97" s="37">
        <v>295912.95</v>
      </c>
      <c r="H97" s="37">
        <v>29591.3</v>
      </c>
      <c r="I97" s="47">
        <v>42080</v>
      </c>
      <c r="J97" s="47">
        <v>43100</v>
      </c>
      <c r="K97" s="47">
        <v>43100</v>
      </c>
      <c r="L97" s="30">
        <v>844</v>
      </c>
      <c r="M97" s="67" t="s">
        <v>86</v>
      </c>
      <c r="N97" s="48">
        <v>1020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79</v>
      </c>
      <c r="F98" s="1">
        <v>1354</v>
      </c>
      <c r="G98" s="37">
        <v>32171.9</v>
      </c>
      <c r="H98" s="37">
        <v>3217.19</v>
      </c>
      <c r="I98" s="47">
        <v>42206</v>
      </c>
      <c r="J98" s="47">
        <v>43281</v>
      </c>
      <c r="K98" s="47">
        <v>43281</v>
      </c>
      <c r="L98" s="30">
        <v>1025</v>
      </c>
      <c r="M98" s="67" t="s">
        <v>103</v>
      </c>
      <c r="N98" s="48">
        <v>1075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313.5</v>
      </c>
      <c r="F99" s="1">
        <v>6325</v>
      </c>
      <c r="G99" s="37">
        <v>270356.1</v>
      </c>
      <c r="H99" s="37">
        <v>67589.02</v>
      </c>
      <c r="I99" s="47">
        <v>41807</v>
      </c>
      <c r="J99" s="47">
        <v>43281</v>
      </c>
      <c r="K99" s="47">
        <v>43281</v>
      </c>
      <c r="L99" s="30">
        <v>1025</v>
      </c>
      <c r="M99" s="67" t="s">
        <v>106</v>
      </c>
      <c r="N99" s="48">
        <v>1474</v>
      </c>
      <c r="O99" s="48"/>
      <c r="P99" s="48"/>
      <c r="Q99" s="48"/>
      <c r="R99" s="48"/>
    </row>
    <row r="100" spans="2:18" s="2" customFormat="1" ht="11.25">
      <c r="B100" s="65" t="s">
        <v>214</v>
      </c>
      <c r="C100" s="65" t="s">
        <v>51</v>
      </c>
      <c r="D100" s="2" t="s">
        <v>215</v>
      </c>
      <c r="E100" s="1">
        <v>79.5</v>
      </c>
      <c r="F100" s="1">
        <v>965</v>
      </c>
      <c r="G100" s="37">
        <v>29248.6</v>
      </c>
      <c r="H100" s="37">
        <v>10529.5</v>
      </c>
      <c r="I100" s="47">
        <v>41886</v>
      </c>
      <c r="J100" s="47">
        <v>43281</v>
      </c>
      <c r="K100" s="47">
        <v>43281</v>
      </c>
      <c r="L100" s="30">
        <v>1025</v>
      </c>
      <c r="M100" s="67" t="s">
        <v>53</v>
      </c>
      <c r="N100" s="48">
        <v>1395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224</v>
      </c>
      <c r="F101" s="1">
        <v>5194.8</v>
      </c>
      <c r="G101" s="37">
        <v>107365.92</v>
      </c>
      <c r="H101" s="37">
        <v>10736.59</v>
      </c>
      <c r="I101" s="47">
        <v>41879</v>
      </c>
      <c r="J101" s="47">
        <v>43281</v>
      </c>
      <c r="K101" s="47">
        <v>43281</v>
      </c>
      <c r="L101" s="30">
        <v>1025</v>
      </c>
      <c r="M101" s="67" t="s">
        <v>60</v>
      </c>
      <c r="N101" s="48">
        <v>1402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126</v>
      </c>
      <c r="F102" s="1">
        <v>2075.2</v>
      </c>
      <c r="G102" s="37">
        <v>57468.86</v>
      </c>
      <c r="H102" s="37">
        <v>5746.89</v>
      </c>
      <c r="I102" s="47">
        <v>42192</v>
      </c>
      <c r="J102" s="47">
        <v>43281</v>
      </c>
      <c r="K102" s="47">
        <v>43281</v>
      </c>
      <c r="L102" s="30">
        <v>1025</v>
      </c>
      <c r="M102" s="67" t="s">
        <v>63</v>
      </c>
      <c r="N102" s="48">
        <v>1089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105</v>
      </c>
      <c r="F103" s="1">
        <v>1847</v>
      </c>
      <c r="G103" s="37">
        <v>53796.98</v>
      </c>
      <c r="H103" s="37">
        <v>5379.7</v>
      </c>
      <c r="I103" s="47">
        <v>42192</v>
      </c>
      <c r="J103" s="47">
        <v>43281</v>
      </c>
      <c r="K103" s="47">
        <v>43281</v>
      </c>
      <c r="L103" s="30">
        <v>1025</v>
      </c>
      <c r="M103" s="67" t="s">
        <v>63</v>
      </c>
      <c r="N103" s="48">
        <v>1089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54</v>
      </c>
      <c r="F104" s="1">
        <v>611</v>
      </c>
      <c r="G104" s="37">
        <v>18610.05</v>
      </c>
      <c r="H104" s="37">
        <v>1861.01</v>
      </c>
      <c r="I104" s="47">
        <v>42234</v>
      </c>
      <c r="J104" s="47">
        <v>43281</v>
      </c>
      <c r="K104" s="47">
        <v>43281</v>
      </c>
      <c r="L104" s="30">
        <v>1025</v>
      </c>
      <c r="M104" s="67" t="s">
        <v>224</v>
      </c>
      <c r="N104" s="48">
        <v>1047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115</v>
      </c>
      <c r="F105" s="1">
        <v>1471</v>
      </c>
      <c r="G105" s="37">
        <v>46241.86</v>
      </c>
      <c r="H105" s="37">
        <v>4624.19</v>
      </c>
      <c r="I105" s="47">
        <v>42248</v>
      </c>
      <c r="J105" s="47">
        <v>43281</v>
      </c>
      <c r="K105" s="47">
        <v>43281</v>
      </c>
      <c r="L105" s="30">
        <v>1025</v>
      </c>
      <c r="M105" s="67" t="s">
        <v>227</v>
      </c>
      <c r="N105" s="48">
        <v>1033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90</v>
      </c>
      <c r="F106" s="1">
        <v>2029.2</v>
      </c>
      <c r="G106" s="37">
        <v>91822.2</v>
      </c>
      <c r="H106" s="37"/>
      <c r="I106" s="47">
        <v>42236</v>
      </c>
      <c r="J106" s="47">
        <v>43281</v>
      </c>
      <c r="K106" s="47">
        <v>43281</v>
      </c>
      <c r="L106" s="30">
        <v>1025</v>
      </c>
      <c r="M106" s="67" t="s">
        <v>106</v>
      </c>
      <c r="N106" s="48">
        <v>1045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51</v>
      </c>
      <c r="D107" s="2" t="s">
        <v>231</v>
      </c>
      <c r="E107" s="1">
        <v>436</v>
      </c>
      <c r="F107" s="1">
        <v>8053.2</v>
      </c>
      <c r="G107" s="37">
        <v>384726.7</v>
      </c>
      <c r="H107" s="37">
        <v>38472.67</v>
      </c>
      <c r="I107" s="47">
        <v>42094</v>
      </c>
      <c r="J107" s="47">
        <v>43281</v>
      </c>
      <c r="K107" s="47">
        <v>43281</v>
      </c>
      <c r="L107" s="30">
        <v>1025</v>
      </c>
      <c r="M107" s="67" t="s">
        <v>117</v>
      </c>
      <c r="N107" s="48">
        <v>1187</v>
      </c>
      <c r="O107" s="48"/>
      <c r="P107" s="48"/>
      <c r="Q107" s="48"/>
      <c r="R107" s="48"/>
    </row>
    <row r="108" spans="2:18" s="2" customFormat="1" ht="11.25">
      <c r="B108" s="65" t="s">
        <v>232</v>
      </c>
      <c r="C108" s="65" t="s">
        <v>51</v>
      </c>
      <c r="D108" s="2" t="s">
        <v>233</v>
      </c>
      <c r="E108" s="1">
        <v>222</v>
      </c>
      <c r="F108" s="1">
        <v>4497</v>
      </c>
      <c r="G108" s="37">
        <v>251056.9</v>
      </c>
      <c r="H108" s="37">
        <v>25105.69</v>
      </c>
      <c r="I108" s="47">
        <v>42171</v>
      </c>
      <c r="J108" s="47">
        <v>43465</v>
      </c>
      <c r="K108" s="47">
        <v>43465</v>
      </c>
      <c r="L108" s="30">
        <v>1209</v>
      </c>
      <c r="M108" s="67" t="s">
        <v>143</v>
      </c>
      <c r="N108" s="48">
        <v>1294</v>
      </c>
      <c r="O108" s="48"/>
      <c r="P108" s="48"/>
      <c r="Q108" s="48"/>
      <c r="R108" s="48"/>
    </row>
    <row r="109" spans="2:18" s="2" customFormat="1" ht="11.25">
      <c r="B109" s="65" t="s">
        <v>234</v>
      </c>
      <c r="C109" s="65" t="s">
        <v>51</v>
      </c>
      <c r="D109" s="2" t="s">
        <v>235</v>
      </c>
      <c r="E109" s="1">
        <v>154</v>
      </c>
      <c r="F109" s="1">
        <v>2151</v>
      </c>
      <c r="G109" s="37">
        <v>83358.7</v>
      </c>
      <c r="H109" s="37">
        <v>8335.87</v>
      </c>
      <c r="I109" s="47">
        <v>42227</v>
      </c>
      <c r="J109" s="47">
        <v>43465</v>
      </c>
      <c r="K109" s="47">
        <v>43465</v>
      </c>
      <c r="L109" s="30">
        <v>1209</v>
      </c>
      <c r="M109" s="67" t="s">
        <v>103</v>
      </c>
      <c r="N109" s="48">
        <v>1238</v>
      </c>
      <c r="O109" s="48"/>
      <c r="P109" s="48"/>
      <c r="Q109" s="48"/>
      <c r="R109" s="48"/>
    </row>
    <row r="110" spans="2:18" s="2" customFormat="1" ht="11.25">
      <c r="B110" s="65" t="s">
        <v>236</v>
      </c>
      <c r="C110" s="65" t="s">
        <v>51</v>
      </c>
      <c r="D110" s="2" t="s">
        <v>237</v>
      </c>
      <c r="E110" s="1">
        <v>175</v>
      </c>
      <c r="F110" s="1">
        <v>4579</v>
      </c>
      <c r="G110" s="37">
        <v>388098.6</v>
      </c>
      <c r="H110" s="37">
        <v>38809.86</v>
      </c>
      <c r="I110" s="47">
        <v>42026</v>
      </c>
      <c r="J110" s="47">
        <v>43465</v>
      </c>
      <c r="K110" s="47">
        <v>43465</v>
      </c>
      <c r="L110" s="30">
        <v>1209</v>
      </c>
      <c r="M110" s="67" t="s">
        <v>103</v>
      </c>
      <c r="N110" s="48">
        <v>1439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2015-09-11T00:52:17Z</dcterms:modified>
  <cp:category/>
  <cp:version/>
  <cp:contentType/>
  <cp:contentStatus/>
</cp:coreProperties>
</file>