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<sst xmlns="http://schemas.openxmlformats.org/spreadsheetml/2006/main" count="156" uniqueCount="106">
  <si>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</si>
  <si>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</si>
  <si>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</si>
  <si>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</si>
  <si>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</si>
  <si>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</si>
  <si>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</si>
  <si>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</si>
  <si>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</si>
  <si>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</si>
  <si>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</si>
  <si>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</si>
  <si>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</si>
  <si>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</si>
  <si>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</si>
  <si>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</si>
  <si>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</si>
  <si>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</si>
  <si>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</si>
  <si>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</si>
  <si>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</si>
  <si>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</si>
  <si>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</si>
  <si>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</si>
  <si>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</si>
  <si>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</si>
  <si>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</si>
  <si>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</si>
  <si>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</si>
  <si>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</si>
  <si>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</si>
  <si>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</si>
  <si>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</si>
  <si>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</si>
  <si>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</si>
  <si>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</si>
  <si>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</si>
  <si>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</si>
  <si>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</si>
  <si>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</si>
  <si>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</si>
  <si>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</si>
  <si>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</si>
  <si>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</si>
  <si>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</si>
  <si>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</si>
  <si>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</si>
  <si>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</si>
  <si>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</si>
  <si>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</si>
  <si>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530129801</t>
  </si>
  <si>
    <t>1</t>
  </si>
  <si>
    <t>HARDWOOD LAKE HARDWOOD BLOCK</t>
  </si>
  <si>
    <t>RUST WOOD PRODUCTS, INC.</t>
  </si>
  <si>
    <t>530039801</t>
  </si>
  <si>
    <t>MCLAVEY GRADE PINE</t>
  </si>
  <si>
    <t>RALPH WALKER</t>
  </si>
  <si>
    <t>530059801</t>
  </si>
  <si>
    <t>PRETZEL OPENING PINE</t>
  </si>
  <si>
    <t>HYDROLAKE LEASING</t>
  </si>
  <si>
    <t>530089901</t>
  </si>
  <si>
    <t>THORNAPPLE ASPEN</t>
  </si>
  <si>
    <t>KAPALLA LOGGING</t>
  </si>
  <si>
    <t>530160001</t>
  </si>
  <si>
    <t>BLIND ASPEN BLOCKS</t>
  </si>
  <si>
    <t>AJD FOR/PRO</t>
  </si>
  <si>
    <t>530129901</t>
  </si>
  <si>
    <t>LOOKOUT TREE BLOCK</t>
  </si>
  <si>
    <t>530189601</t>
  </si>
  <si>
    <t>2</t>
  </si>
  <si>
    <t>LOST DOG FOUND</t>
  </si>
  <si>
    <t>D. LALONDE NORTH COUNTRY LAND &amp; TIMBER</t>
  </si>
  <si>
    <t>530119501</t>
  </si>
  <si>
    <t>NINJA FAWN HARDWOOD</t>
  </si>
  <si>
    <t>MICHAEL BRUNING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</si>
  <si>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</si>
  <si>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</si>
  <si>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</si>
  <si>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</si>
  <si>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</si>
  <si>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</si>
  <si>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</si>
  <si>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</si>
  <si>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</si>
  <si>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530050001</t>
  </si>
  <si>
    <t>ASPEN SHINGLES BLOCK</t>
  </si>
  <si>
    <t>ELENZ INC.</t>
  </si>
  <si>
    <t>530030001</t>
  </si>
  <si>
    <t>COOK'S ORCHARD BLOCK</t>
  </si>
  <si>
    <t>WEYERHAEUSER COMPANY</t>
  </si>
  <si>
    <t>530130001</t>
  </si>
  <si>
    <t>DEER CAMP ASPINE</t>
  </si>
  <si>
    <t>GARY HASKILL</t>
  </si>
  <si>
    <t>530010001</t>
  </si>
  <si>
    <t>ELK VIEW HARDWOOD BLOCK</t>
  </si>
  <si>
    <t>530040001</t>
  </si>
  <si>
    <t>ELK WALLOW HARDWOODS</t>
  </si>
  <si>
    <t>530140001</t>
  </si>
  <si>
    <t>LASIK'S END ASPEN</t>
  </si>
  <si>
    <t>530170001</t>
  </si>
  <si>
    <t>TIN BRIDGE HARDWOOD</t>
  </si>
  <si>
    <t>530030101</t>
  </si>
  <si>
    <t>WEBB ROAD ASPEN</t>
  </si>
  <si>
    <t>530040101</t>
  </si>
  <si>
    <t>PINE GROVE MIX</t>
  </si>
  <si>
    <t xml:space="preserve">                                  as of December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</si>
</sst>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1459.8</v>
      </c>
      <c r="L17" s="30"/>
    </row>
    <row r="18" spans="4:12" ht="12.75">
      <c r="D18" s="12" t="s">
        <v>37</v>
      </c>
      <c r="G18" s="21">
        <f>DSUM(DATABASE,5,U15:U16)</f>
        <v>20975.399999999998</v>
      </c>
      <c r="L18" s="30"/>
    </row>
    <row r="19" spans="4:12" ht="12.75">
      <c r="D19" s="12" t="s">
        <v>34</v>
      </c>
      <c r="G19" s="18">
        <f>DSUM(DATABASE,6,V15:V16)</f>
        <v>715419.79</v>
      </c>
      <c r="L19" s="30"/>
    </row>
    <row r="20" spans="4:12" ht="12.75">
      <c r="D20" s="12" t="s">
        <v>38</v>
      </c>
      <c r="G20" s="18">
        <f>DSUM(DATABASE,7,W15:W16)</f>
        <v>413381.0900000001</v>
      </c>
      <c r="L20" s="30"/>
    </row>
    <row r="21" spans="4:12" ht="12.75">
      <c r="D21" s="12" t="s">
        <v>35</v>
      </c>
      <c r="E21" s="22"/>
      <c r="F21" s="22"/>
      <c r="G21" s="18">
        <f>+G19-G20</f>
        <v>302038.69999999995</v>
      </c>
      <c r="L21" s="30"/>
    </row>
    <row r="22" spans="4:12" ht="12.75">
      <c r="D22" s="12" t="s">
        <v>44</v>
      </c>
      <c r="E22" s="22"/>
      <c r="F22" s="22"/>
      <c r="G22" s="45">
        <f>+G20/G19</f>
        <v>0.5778161238732298</v>
      </c>
      <c r="L22" s="30"/>
    </row>
    <row r="23" spans="4:12" ht="12.75">
      <c r="D23" s="12" t="s">
        <v>40</v>
      </c>
      <c r="E23" s="22"/>
      <c r="F23" s="22"/>
      <c r="G23" s="59">
        <v>37239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2.7793150684931507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90.8</v>
      </c>
      <c r="F31" s="1">
        <v>841</v>
      </c>
      <c r="G31" s="37">
        <v>14755.91</v>
      </c>
      <c r="H31" s="37">
        <v>14755.91</v>
      </c>
      <c r="I31" s="47">
        <v>36195</v>
      </c>
      <c r="J31" s="47">
        <v>36891</v>
      </c>
      <c r="K31" s="47">
        <v>37256</v>
      </c>
      <c r="L31" s="30">
        <v>19</v>
      </c>
      <c r="M31" s="30" t="s">
        <v>53</v>
      </c>
      <c r="N31" s="48">
        <v>1061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726</v>
      </c>
      <c r="G32" s="37">
        <v>47911.05</v>
      </c>
      <c r="H32" s="37">
        <v>47911.05</v>
      </c>
      <c r="I32" s="47">
        <v>35895</v>
      </c>
      <c r="J32" s="47">
        <v>36707</v>
      </c>
      <c r="K32" s="47">
        <v>37256</v>
      </c>
      <c r="L32" s="30">
        <v>19</v>
      </c>
      <c r="M32" s="30" t="s">
        <v>56</v>
      </c>
      <c r="N32" s="48">
        <v>1361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208</v>
      </c>
      <c r="F33" s="1">
        <v>2654</v>
      </c>
      <c r="G33" s="37">
        <v>202752.5</v>
      </c>
      <c r="H33" s="37">
        <v>202752.5</v>
      </c>
      <c r="I33" s="47">
        <v>36130</v>
      </c>
      <c r="J33" s="47">
        <v>37256</v>
      </c>
      <c r="K33" s="47">
        <v>37256</v>
      </c>
      <c r="L33" s="30">
        <v>19</v>
      </c>
      <c r="M33" s="30" t="s">
        <v>59</v>
      </c>
      <c r="N33" s="48">
        <v>1126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48</v>
      </c>
      <c r="F34" s="1">
        <v>770.8</v>
      </c>
      <c r="G34" s="37">
        <v>23943.18</v>
      </c>
      <c r="H34" s="37">
        <v>7182.95</v>
      </c>
      <c r="I34" s="47">
        <v>36441</v>
      </c>
      <c r="J34" s="47">
        <v>37256</v>
      </c>
      <c r="K34" s="47">
        <v>37256</v>
      </c>
      <c r="L34" s="30">
        <v>19</v>
      </c>
      <c r="M34" s="30" t="s">
        <v>62</v>
      </c>
      <c r="N34" s="48">
        <v>815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</v>
      </c>
      <c r="F35" s="1">
        <v>337</v>
      </c>
      <c r="G35" s="37">
        <v>8773.45</v>
      </c>
      <c r="H35" s="37">
        <v>8773.45</v>
      </c>
      <c r="I35" s="47">
        <v>36936</v>
      </c>
      <c r="J35" s="47">
        <v>37437</v>
      </c>
      <c r="K35" s="47">
        <v>37437</v>
      </c>
      <c r="L35" s="30">
        <v>200</v>
      </c>
      <c r="M35" s="30" t="s">
        <v>65</v>
      </c>
      <c r="N35" s="48">
        <v>501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36</v>
      </c>
      <c r="F36" s="1">
        <v>666</v>
      </c>
      <c r="G36" s="37">
        <v>8749.35</v>
      </c>
      <c r="H36" s="37">
        <v>8749.35</v>
      </c>
      <c r="I36" s="47">
        <v>36487</v>
      </c>
      <c r="J36" s="47">
        <v>37437</v>
      </c>
      <c r="K36" s="47">
        <v>37437</v>
      </c>
      <c r="L36" s="30">
        <v>200</v>
      </c>
      <c r="M36" s="30" t="s">
        <v>65</v>
      </c>
      <c r="N36" s="48">
        <v>950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160</v>
      </c>
      <c r="F37" s="1">
        <v>1482</v>
      </c>
      <c r="G37" s="37">
        <v>20988</v>
      </c>
      <c r="H37" s="37">
        <v>11543.4</v>
      </c>
      <c r="I37" s="47">
        <v>35538</v>
      </c>
      <c r="J37" s="47">
        <v>36341</v>
      </c>
      <c r="K37" s="47">
        <v>37437</v>
      </c>
      <c r="L37" s="30">
        <v>200</v>
      </c>
      <c r="M37" s="30" t="s">
        <v>71</v>
      </c>
      <c r="N37" s="48">
        <v>1899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69</v>
      </c>
      <c r="D38" s="46" t="s">
        <v>73</v>
      </c>
      <c r="E38" s="1">
        <v>96</v>
      </c>
      <c r="F38" s="1">
        <v>581.5</v>
      </c>
      <c r="G38" s="37">
        <v>16503.1</v>
      </c>
      <c r="H38" s="37">
        <v>18003.38</v>
      </c>
      <c r="I38" s="47">
        <v>35601</v>
      </c>
      <c r="J38" s="47">
        <v>36341</v>
      </c>
      <c r="K38" s="47">
        <v>37437</v>
      </c>
      <c r="L38" s="30">
        <v>200</v>
      </c>
      <c r="M38" s="30" t="s">
        <v>74</v>
      </c>
      <c r="N38" s="48">
        <v>1836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48</v>
      </c>
      <c r="F39" s="1">
        <v>857</v>
      </c>
      <c r="G39" s="37">
        <v>48451.16</v>
      </c>
      <c r="H39" s="37">
        <v>29070.7</v>
      </c>
      <c r="I39" s="47">
        <v>36866</v>
      </c>
      <c r="J39" s="47">
        <v>37621</v>
      </c>
      <c r="K39" s="47">
        <v>37621</v>
      </c>
      <c r="L39" s="30">
        <v>384</v>
      </c>
      <c r="M39" s="30" t="s">
        <v>77</v>
      </c>
      <c r="N39" s="48">
        <v>755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30</v>
      </c>
      <c r="F40" s="1">
        <v>678</v>
      </c>
      <c r="G40" s="37">
        <v>18584</v>
      </c>
      <c r="H40" s="37">
        <v>1858.4</v>
      </c>
      <c r="I40" s="47">
        <v>36833</v>
      </c>
      <c r="J40" s="47">
        <v>37621</v>
      </c>
      <c r="K40" s="47">
        <v>37621</v>
      </c>
      <c r="L40" s="30">
        <v>384</v>
      </c>
      <c r="M40" s="30" t="s">
        <v>80</v>
      </c>
      <c r="N40" s="48">
        <v>788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52</v>
      </c>
      <c r="F41" s="1">
        <v>763</v>
      </c>
      <c r="G41" s="37">
        <v>48127.08</v>
      </c>
      <c r="H41" s="37">
        <v>4812.71</v>
      </c>
      <c r="I41" s="47">
        <v>36789</v>
      </c>
      <c r="J41" s="47">
        <v>37621</v>
      </c>
      <c r="K41" s="47">
        <v>37621</v>
      </c>
      <c r="L41" s="5">
        <v>384</v>
      </c>
      <c r="M41" s="46" t="s">
        <v>83</v>
      </c>
      <c r="N41" s="2">
        <v>832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8</v>
      </c>
      <c r="F42" s="1">
        <v>258</v>
      </c>
      <c r="G42" s="37">
        <v>3152.3</v>
      </c>
      <c r="H42" s="37">
        <v>315.23</v>
      </c>
      <c r="I42" s="47">
        <v>36951</v>
      </c>
      <c r="J42" s="47">
        <v>37802</v>
      </c>
      <c r="K42" s="47">
        <v>37802</v>
      </c>
      <c r="L42" s="30">
        <v>565</v>
      </c>
      <c r="M42" s="30" t="s">
        <v>86</v>
      </c>
      <c r="N42" s="48">
        <v>851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81</v>
      </c>
      <c r="F43" s="1">
        <v>816</v>
      </c>
      <c r="G43" s="37">
        <v>21052.87</v>
      </c>
      <c r="H43" s="37">
        <v>21052.87</v>
      </c>
      <c r="I43" s="47">
        <v>36784</v>
      </c>
      <c r="J43" s="47">
        <v>37802</v>
      </c>
      <c r="K43" s="47">
        <v>37802</v>
      </c>
      <c r="L43" s="30">
        <v>565</v>
      </c>
      <c r="M43" s="30" t="s">
        <v>89</v>
      </c>
      <c r="N43" s="48">
        <v>1018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49</v>
      </c>
      <c r="F44" s="1">
        <v>738</v>
      </c>
      <c r="G44" s="37">
        <v>27441.3</v>
      </c>
      <c r="H44" s="37">
        <v>2744.13</v>
      </c>
      <c r="I44" s="47">
        <v>36950</v>
      </c>
      <c r="J44" s="47">
        <v>37802</v>
      </c>
      <c r="K44" s="47">
        <v>37802</v>
      </c>
      <c r="L44" s="30">
        <v>565</v>
      </c>
      <c r="M44" s="30" t="s">
        <v>92</v>
      </c>
      <c r="N44" s="48">
        <v>852</v>
      </c>
      <c r="O44" s="48"/>
      <c r="P44" s="48"/>
      <c r="Q44" s="48"/>
      <c r="R44" s="48"/>
    </row>
    <row r="45" spans="2:18" s="2" customFormat="1" ht="9.75">
      <c r="B45" s="66" t="s">
        <v>93</v>
      </c>
      <c r="C45" s="64" t="s">
        <v>69</v>
      </c>
      <c r="D45" s="2" t="s">
        <v>94</v>
      </c>
      <c r="E45" s="1">
        <v>87</v>
      </c>
      <c r="F45" s="1">
        <v>1123</v>
      </c>
      <c r="G45" s="37">
        <v>14924</v>
      </c>
      <c r="H45" s="37">
        <v>14924</v>
      </c>
      <c r="I45" s="47">
        <v>36602</v>
      </c>
      <c r="J45" s="47">
        <v>37802</v>
      </c>
      <c r="K45" s="47">
        <v>37802</v>
      </c>
      <c r="L45" s="30">
        <v>565</v>
      </c>
      <c r="M45" s="30" t="s">
        <v>89</v>
      </c>
      <c r="N45" s="48">
        <v>1200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67</v>
      </c>
      <c r="F46" s="1">
        <v>727</v>
      </c>
      <c r="G46" s="37">
        <v>16221.68</v>
      </c>
      <c r="H46" s="37">
        <v>1622.17</v>
      </c>
      <c r="I46" s="47">
        <v>36938</v>
      </c>
      <c r="J46" s="47">
        <v>37802</v>
      </c>
      <c r="K46" s="47">
        <v>37802</v>
      </c>
      <c r="L46" s="30">
        <v>565</v>
      </c>
      <c r="M46" s="30" t="s">
        <v>89</v>
      </c>
      <c r="N46" s="48">
        <v>864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79</v>
      </c>
      <c r="F47" s="1">
        <v>1709</v>
      </c>
      <c r="G47" s="37">
        <v>53419.86</v>
      </c>
      <c r="H47" s="37">
        <v>5341.99</v>
      </c>
      <c r="I47" s="47">
        <v>36945</v>
      </c>
      <c r="J47" s="47">
        <v>37802</v>
      </c>
      <c r="K47" s="47">
        <v>37802</v>
      </c>
      <c r="L47" s="30">
        <v>565</v>
      </c>
      <c r="M47" s="30" t="s">
        <v>56</v>
      </c>
      <c r="N47" s="48">
        <v>857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144</v>
      </c>
      <c r="F48" s="1">
        <v>2763.5</v>
      </c>
      <c r="G48" s="37">
        <v>47858</v>
      </c>
      <c r="H48" s="37">
        <v>4785.8</v>
      </c>
      <c r="I48" s="47">
        <v>36943</v>
      </c>
      <c r="J48" s="47">
        <v>37802</v>
      </c>
      <c r="K48" s="47">
        <v>37802</v>
      </c>
      <c r="L48" s="30">
        <v>565</v>
      </c>
      <c r="M48" s="30" t="s">
        <v>65</v>
      </c>
      <c r="N48" s="48">
        <v>859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13</v>
      </c>
      <c r="F49" s="1">
        <v>559.8</v>
      </c>
      <c r="G49" s="37">
        <v>13407</v>
      </c>
      <c r="H49" s="37">
        <v>1340.7</v>
      </c>
      <c r="I49" s="47">
        <v>37001</v>
      </c>
      <c r="J49" s="47">
        <v>37802</v>
      </c>
      <c r="K49" s="47">
        <v>37802</v>
      </c>
      <c r="L49" s="30">
        <v>565</v>
      </c>
      <c r="M49" s="30" t="s">
        <v>65</v>
      </c>
      <c r="N49" s="48">
        <v>801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101</v>
      </c>
      <c r="F50" s="1">
        <v>1924.8</v>
      </c>
      <c r="G50" s="37">
        <v>58404</v>
      </c>
      <c r="H50" s="37">
        <v>5840.4</v>
      </c>
      <c r="I50" s="47">
        <v>37105</v>
      </c>
      <c r="J50" s="47">
        <v>38168</v>
      </c>
      <c r="K50" s="47">
        <v>38168</v>
      </c>
      <c r="L50" s="30">
        <v>931</v>
      </c>
      <c r="M50" s="30" t="s">
        <v>92</v>
      </c>
      <c r="N50" s="48">
        <v>1063</v>
      </c>
      <c r="O50" s="48"/>
      <c r="P50" s="48"/>
      <c r="Q50" s="48"/>
      <c r="R50" s="48"/>
    </row>
    <row r="51" spans="2:18" s="2" customFormat="1" ht="9.75">
      <c r="B51" s="66"/>
      <c r="C51" s="64"/>
      <c r="E51" s="1"/>
      <c r="F51" s="1"/>
      <c r="G51" s="37"/>
      <c r="H51" s="37"/>
      <c r="I51" s="47"/>
      <c r="J51" s="47"/>
      <c r="K51" s="47"/>
      <c r="L51" s="30"/>
      <c r="M51" s="30"/>
      <c r="N51" s="48"/>
      <c r="O51" s="48"/>
      <c r="P51" s="48"/>
      <c r="Q51" s="48"/>
      <c r="R51" s="48"/>
    </row>
    <row r="52" spans="2:18" s="2" customFormat="1" ht="9.75">
      <c r="B52" s="66"/>
      <c r="C52" s="64"/>
      <c r="E52" s="1"/>
      <c r="F52" s="1"/>
      <c r="G52" s="37"/>
      <c r="H52" s="37"/>
      <c r="I52" s="47"/>
      <c r="J52" s="47"/>
      <c r="K52" s="47"/>
      <c r="L52" s="30"/>
      <c r="M52" s="30"/>
      <c r="N52" s="48"/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