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<sst xmlns="http://schemas.openxmlformats.org/spreadsheetml/2006/main" count="172" uniqueCount="115">
  <si>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</si>
  <si>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</si>
  <si>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</si>
  <si>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</si>
  <si>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</si>
  <si>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</si>
  <si>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</si>
  <si>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</si>
  <si>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</si>
  <si>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</si>
  <si>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</si>
  <si>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</si>
  <si>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</si>
  <si>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</si>
  <si>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</si>
  <si>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</si>
  <si>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</si>
  <si>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</si>
  <si>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</si>
  <si>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</si>
  <si>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</si>
  <si>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</si>
  <si>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</si>
  <si>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</si>
  <si>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</si>
  <si>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</si>
  <si>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</si>
  <si>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</si>
  <si>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</si>
  <si>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</si>
  <si>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</si>
  <si>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</si>
  <si>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</si>
  <si>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</si>
  <si>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</si>
  <si>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</si>
  <si>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</si>
  <si>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</si>
  <si>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</si>
  <si>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</si>
  <si>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</si>
  <si>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</si>
  <si>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</si>
  <si>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</si>
  <si>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</si>
  <si>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</si>
  <si>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</si>
  <si>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</si>
  <si>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</si>
  <si>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</si>
  <si>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530070101</t>
  </si>
  <si>
    <t>1</t>
  </si>
  <si>
    <t>JOHNSON'S CROSSING II</t>
  </si>
  <si>
    <t>TIMBERLINE LOGGING, INC.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</si>
  <si>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</si>
  <si>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</si>
  <si>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</si>
  <si>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</si>
  <si>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</si>
  <si>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</si>
  <si>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</si>
  <si>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</si>
  <si>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</si>
  <si>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530080202</t>
  </si>
  <si>
    <t>TIMBER BRIDGE PINE</t>
  </si>
  <si>
    <t>CHEBOYGAN CONSERVATION DISTR</t>
  </si>
  <si>
    <t>530050001</t>
  </si>
  <si>
    <t>2</t>
  </si>
  <si>
    <t>ASPEN SHINGLES BLOCK</t>
  </si>
  <si>
    <t>DAVID C. HASKILL</t>
  </si>
  <si>
    <t>530160001</t>
  </si>
  <si>
    <t>BLIND ASPEN BLOCKS</t>
  </si>
  <si>
    <t>AJD FOR/PRO</t>
  </si>
  <si>
    <t>530130001</t>
  </si>
  <si>
    <t>DEER CAMP ASPINE</t>
  </si>
  <si>
    <t>GARY HASKILL</t>
  </si>
  <si>
    <t>530040001</t>
  </si>
  <si>
    <t>ELK WALLOW HARDWOODS</t>
  </si>
  <si>
    <t>WEYERHAEUSER COMPANY</t>
  </si>
  <si>
    <t>530140001</t>
  </si>
  <si>
    <t>LASIK'S END ASPEN</t>
  </si>
  <si>
    <t>RALPH WALKER</t>
  </si>
  <si>
    <t>530189601</t>
  </si>
  <si>
    <t>LOST DOG FOUND</t>
  </si>
  <si>
    <t>D. LALONDE NORTH COUNTRY LAND &amp; TIMBER</t>
  </si>
  <si>
    <t>530090101</t>
  </si>
  <si>
    <t>OAK HILL'S RE-VISITED</t>
  </si>
  <si>
    <t>WHEELER WOLF LAKE</t>
  </si>
  <si>
    <t>530170001</t>
  </si>
  <si>
    <t>TIN BRIDGE HARDWOOD</t>
  </si>
  <si>
    <t>530080101</t>
  </si>
  <si>
    <t>TWIN BOGS SALE</t>
  </si>
  <si>
    <t>530030101</t>
  </si>
  <si>
    <t>WEBB ROAD ASPEN</t>
  </si>
  <si>
    <t>530140101</t>
  </si>
  <si>
    <t>HOMESTEAD PINE BLOCK</t>
  </si>
  <si>
    <t>530120101</t>
  </si>
  <si>
    <t>TATTOOED TURTLE ASPEN</t>
  </si>
  <si>
    <t>530040201</t>
  </si>
  <si>
    <t>CENTERLINE RED PINE</t>
  </si>
  <si>
    <t>530050101</t>
  </si>
  <si>
    <t>CORNWALL CREEK RED PINE</t>
  </si>
  <si>
    <t>530130101</t>
  </si>
  <si>
    <t>LLOYD LAKE HARDWOOD BLOCK</t>
  </si>
  <si>
    <t>MICHAEL BRUNING</t>
  </si>
  <si>
    <t>530060101</t>
  </si>
  <si>
    <t>PICKER'S PARADISE</t>
  </si>
  <si>
    <t>530040101</t>
  </si>
  <si>
    <t>PINE GROVE MIX</t>
  </si>
  <si>
    <t>530010201</t>
  </si>
  <si>
    <t>CLEARING ROAD HARDWOOD</t>
  </si>
  <si>
    <t>FINLEY FOR/PRO</t>
  </si>
  <si>
    <t>530110101</t>
  </si>
  <si>
    <t>CLOVER ROAD HARDWOOD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</si>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</sst>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1449</v>
      </c>
      <c r="L17" s="30"/>
    </row>
    <row r="18" spans="4:12" ht="12.75">
      <c r="D18" s="12" t="s">
        <v>37</v>
      </c>
      <c r="G18" s="21">
        <f>DSUM(DATABASE,5,U15:U16)</f>
        <v>22326.1</v>
      </c>
      <c r="L18" s="30"/>
    </row>
    <row r="19" spans="4:12" ht="12.75">
      <c r="D19" s="12" t="s">
        <v>34</v>
      </c>
      <c r="G19" s="18">
        <f>DSUM(DATABASE,6,V15:V16)</f>
        <v>762223.43</v>
      </c>
      <c r="L19" s="30"/>
    </row>
    <row r="20" spans="4:12" ht="12.75">
      <c r="D20" s="12" t="s">
        <v>38</v>
      </c>
      <c r="G20" s="18">
        <f>DSUM(DATABASE,7,W15:W16)</f>
        <v>364031.8000000001</v>
      </c>
      <c r="L20" s="30"/>
    </row>
    <row r="21" spans="4:12" ht="12.75">
      <c r="D21" s="12" t="s">
        <v>35</v>
      </c>
      <c r="E21" s="22"/>
      <c r="F21" s="22"/>
      <c r="G21" s="18">
        <f>+G19-G20</f>
        <v>398191.62999999995</v>
      </c>
      <c r="L21" s="30"/>
    </row>
    <row r="22" spans="4:12" ht="12.75">
      <c r="D22" s="12" t="s">
        <v>44</v>
      </c>
      <c r="E22" s="22"/>
      <c r="F22" s="22"/>
      <c r="G22" s="45">
        <f>+G20/G19</f>
        <v>0.47759198375730866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2.283333333333333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369</v>
      </c>
      <c r="G31" s="37">
        <v>5417.5</v>
      </c>
      <c r="H31" s="37">
        <v>541.75</v>
      </c>
      <c r="I31" s="47">
        <v>37287</v>
      </c>
      <c r="J31" s="47">
        <v>37621</v>
      </c>
      <c r="K31" s="47">
        <v>37621</v>
      </c>
      <c r="L31" s="30">
        <v>83</v>
      </c>
      <c r="M31" s="30" t="s">
        <v>53</v>
      </c>
      <c r="N31" s="48">
        <v>334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48451.16</v>
      </c>
      <c r="H32" s="37">
        <v>29070.7</v>
      </c>
      <c r="I32" s="47">
        <v>36866</v>
      </c>
      <c r="J32" s="47">
        <v>37621</v>
      </c>
      <c r="K32" s="47">
        <v>37621</v>
      </c>
      <c r="L32" s="30">
        <v>83</v>
      </c>
      <c r="M32" s="30" t="s">
        <v>56</v>
      </c>
      <c r="N32" s="48">
        <v>755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678</v>
      </c>
      <c r="G33" s="37">
        <v>18584</v>
      </c>
      <c r="H33" s="37">
        <v>1858.4</v>
      </c>
      <c r="I33" s="47">
        <v>36833</v>
      </c>
      <c r="J33" s="47">
        <v>37621</v>
      </c>
      <c r="K33" s="47">
        <v>37621</v>
      </c>
      <c r="L33" s="30">
        <v>83</v>
      </c>
      <c r="M33" s="30" t="s">
        <v>59</v>
      </c>
      <c r="N33" s="48">
        <v>788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52</v>
      </c>
      <c r="F34" s="1">
        <v>763</v>
      </c>
      <c r="G34" s="37">
        <v>48127.08</v>
      </c>
      <c r="H34" s="37">
        <v>48127.08</v>
      </c>
      <c r="I34" s="47">
        <v>36789</v>
      </c>
      <c r="J34" s="47">
        <v>37621</v>
      </c>
      <c r="K34" s="47">
        <v>37621</v>
      </c>
      <c r="L34" s="30">
        <v>83</v>
      </c>
      <c r="M34" s="30" t="s">
        <v>62</v>
      </c>
      <c r="N34" s="48">
        <v>832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</v>
      </c>
      <c r="F35" s="1">
        <v>51</v>
      </c>
      <c r="G35" s="37">
        <v>4425</v>
      </c>
      <c r="H35" s="37">
        <v>0</v>
      </c>
      <c r="I35" s="47">
        <v>37468</v>
      </c>
      <c r="J35" s="47">
        <v>37621</v>
      </c>
      <c r="K35" s="47">
        <v>37621</v>
      </c>
      <c r="L35" s="30">
        <v>83</v>
      </c>
      <c r="M35" s="30" t="s">
        <v>65</v>
      </c>
      <c r="N35" s="48">
        <v>153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8</v>
      </c>
      <c r="F36" s="1">
        <v>258</v>
      </c>
      <c r="G36" s="37">
        <v>3152.3</v>
      </c>
      <c r="H36" s="37">
        <v>3152.3</v>
      </c>
      <c r="I36" s="47">
        <v>36951</v>
      </c>
      <c r="J36" s="47">
        <v>37802</v>
      </c>
      <c r="K36" s="47">
        <v>37802</v>
      </c>
      <c r="L36" s="30">
        <v>264</v>
      </c>
      <c r="M36" s="30" t="s">
        <v>69</v>
      </c>
      <c r="N36" s="48">
        <v>851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14</v>
      </c>
      <c r="F37" s="1">
        <v>337</v>
      </c>
      <c r="G37" s="37">
        <v>9212.12</v>
      </c>
      <c r="H37" s="37">
        <v>9212.12</v>
      </c>
      <c r="I37" s="47">
        <v>36936</v>
      </c>
      <c r="J37" s="47">
        <v>37437</v>
      </c>
      <c r="K37" s="47">
        <v>37802</v>
      </c>
      <c r="L37" s="30">
        <v>264</v>
      </c>
      <c r="M37" s="30" t="s">
        <v>72</v>
      </c>
      <c r="N37" s="48">
        <v>866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49</v>
      </c>
      <c r="F38" s="1">
        <v>738</v>
      </c>
      <c r="G38" s="37">
        <v>27441.3</v>
      </c>
      <c r="H38" s="37">
        <v>27441.3</v>
      </c>
      <c r="I38" s="47">
        <v>36950</v>
      </c>
      <c r="J38" s="47">
        <v>37802</v>
      </c>
      <c r="K38" s="47">
        <v>37802</v>
      </c>
      <c r="L38" s="30">
        <v>264</v>
      </c>
      <c r="M38" s="30" t="s">
        <v>75</v>
      </c>
      <c r="N38" s="48">
        <v>852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67</v>
      </c>
      <c r="F39" s="1">
        <v>727</v>
      </c>
      <c r="G39" s="37">
        <v>16221.68</v>
      </c>
      <c r="H39" s="37">
        <v>24332.52</v>
      </c>
      <c r="I39" s="47">
        <v>36938</v>
      </c>
      <c r="J39" s="47">
        <v>37802</v>
      </c>
      <c r="K39" s="47">
        <v>37802</v>
      </c>
      <c r="L39" s="30">
        <v>264</v>
      </c>
      <c r="M39" s="30" t="s">
        <v>78</v>
      </c>
      <c r="N39" s="48">
        <v>864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79</v>
      </c>
      <c r="F40" s="1">
        <v>1709</v>
      </c>
      <c r="G40" s="37">
        <v>53419.86</v>
      </c>
      <c r="H40" s="37">
        <v>24038.94</v>
      </c>
      <c r="I40" s="47">
        <v>36945</v>
      </c>
      <c r="J40" s="47">
        <v>37802</v>
      </c>
      <c r="K40" s="47">
        <v>37802</v>
      </c>
      <c r="L40" s="30">
        <v>264</v>
      </c>
      <c r="M40" s="30" t="s">
        <v>81</v>
      </c>
      <c r="N40" s="48">
        <v>857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67</v>
      </c>
      <c r="D41" s="46" t="s">
        <v>83</v>
      </c>
      <c r="E41" s="1">
        <v>160</v>
      </c>
      <c r="F41" s="1">
        <v>1482</v>
      </c>
      <c r="G41" s="37">
        <v>21512.7</v>
      </c>
      <c r="H41" s="37">
        <v>22562.1</v>
      </c>
      <c r="I41" s="47">
        <v>35538</v>
      </c>
      <c r="J41" s="47">
        <v>36341</v>
      </c>
      <c r="K41" s="47">
        <v>37802</v>
      </c>
      <c r="L41" s="5">
        <v>264</v>
      </c>
      <c r="M41" s="46" t="s">
        <v>84</v>
      </c>
      <c r="N41" s="2">
        <v>2264</v>
      </c>
    </row>
    <row r="42" spans="2:18" s="2" customFormat="1" ht="9.75">
      <c r="B42" s="66" t="s">
        <v>85</v>
      </c>
      <c r="C42" s="64" t="s">
        <v>51</v>
      </c>
      <c r="D42" s="2" t="s">
        <v>86</v>
      </c>
      <c r="E42" s="1">
        <v>44</v>
      </c>
      <c r="F42" s="1">
        <v>343</v>
      </c>
      <c r="G42" s="37">
        <v>10189.85</v>
      </c>
      <c r="H42" s="37">
        <v>1018.99</v>
      </c>
      <c r="I42" s="47">
        <v>37287</v>
      </c>
      <c r="J42" s="47">
        <v>37802</v>
      </c>
      <c r="K42" s="47">
        <v>37802</v>
      </c>
      <c r="L42" s="30">
        <v>264</v>
      </c>
      <c r="M42" s="30" t="s">
        <v>87</v>
      </c>
      <c r="N42" s="48">
        <v>515</v>
      </c>
      <c r="O42" s="48"/>
      <c r="P42" s="48"/>
      <c r="Q42" s="48"/>
      <c r="R42" s="48"/>
    </row>
    <row r="43" spans="2:18" s="2" customFormat="1" ht="9.75">
      <c r="B43" s="66" t="s">
        <v>88</v>
      </c>
      <c r="C43" s="64" t="s">
        <v>51</v>
      </c>
      <c r="D43" s="2" t="s">
        <v>89</v>
      </c>
      <c r="E43" s="1">
        <v>144</v>
      </c>
      <c r="F43" s="1">
        <v>2763.5</v>
      </c>
      <c r="G43" s="37">
        <v>47858</v>
      </c>
      <c r="H43" s="37">
        <v>43072.2</v>
      </c>
      <c r="I43" s="47">
        <v>36943</v>
      </c>
      <c r="J43" s="47">
        <v>37802</v>
      </c>
      <c r="K43" s="47">
        <v>37802</v>
      </c>
      <c r="L43" s="30">
        <v>264</v>
      </c>
      <c r="M43" s="30" t="s">
        <v>72</v>
      </c>
      <c r="N43" s="48">
        <v>859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17</v>
      </c>
      <c r="F44" s="1">
        <v>497</v>
      </c>
      <c r="G44" s="37">
        <v>16963.9</v>
      </c>
      <c r="H44" s="37">
        <v>16963.9</v>
      </c>
      <c r="I44" s="47">
        <v>37281</v>
      </c>
      <c r="J44" s="47">
        <v>37437</v>
      </c>
      <c r="K44" s="47">
        <v>37802</v>
      </c>
      <c r="L44" s="30">
        <v>264</v>
      </c>
      <c r="M44" s="30" t="s">
        <v>72</v>
      </c>
      <c r="N44" s="48">
        <v>521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13</v>
      </c>
      <c r="F45" s="1">
        <v>559.8</v>
      </c>
      <c r="G45" s="37">
        <v>13407</v>
      </c>
      <c r="H45" s="37">
        <v>13407</v>
      </c>
      <c r="I45" s="47">
        <v>37001</v>
      </c>
      <c r="J45" s="47">
        <v>37802</v>
      </c>
      <c r="K45" s="47">
        <v>37802</v>
      </c>
      <c r="L45" s="30">
        <v>264</v>
      </c>
      <c r="M45" s="30" t="s">
        <v>72</v>
      </c>
      <c r="N45" s="48">
        <v>801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22</v>
      </c>
      <c r="F46" s="1">
        <v>440</v>
      </c>
      <c r="G46" s="37">
        <v>14117.7</v>
      </c>
      <c r="H46" s="37">
        <v>14117.7</v>
      </c>
      <c r="I46" s="47">
        <v>37281</v>
      </c>
      <c r="J46" s="47">
        <v>37986</v>
      </c>
      <c r="K46" s="47">
        <v>37986</v>
      </c>
      <c r="L46" s="30">
        <v>448</v>
      </c>
      <c r="M46" s="30" t="s">
        <v>72</v>
      </c>
      <c r="N46" s="48">
        <v>705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61</v>
      </c>
      <c r="F47" s="1">
        <v>1107.2</v>
      </c>
      <c r="G47" s="37">
        <v>23852.5</v>
      </c>
      <c r="H47" s="37">
        <v>2385.25</v>
      </c>
      <c r="I47" s="47">
        <v>37321</v>
      </c>
      <c r="J47" s="47">
        <v>37986</v>
      </c>
      <c r="K47" s="47">
        <v>37986</v>
      </c>
      <c r="L47" s="30">
        <v>448</v>
      </c>
      <c r="M47" s="30" t="s">
        <v>72</v>
      </c>
      <c r="N47" s="48">
        <v>665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28</v>
      </c>
      <c r="F48" s="1">
        <v>289</v>
      </c>
      <c r="G48" s="37">
        <v>14054.48</v>
      </c>
      <c r="H48" s="37">
        <v>14054.48</v>
      </c>
      <c r="I48" s="47">
        <v>37425</v>
      </c>
      <c r="J48" s="47">
        <v>38168</v>
      </c>
      <c r="K48" s="47">
        <v>38168</v>
      </c>
      <c r="L48" s="30">
        <v>630</v>
      </c>
      <c r="M48" s="30" t="s">
        <v>62</v>
      </c>
      <c r="N48" s="48">
        <v>743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107</v>
      </c>
      <c r="F49" s="1">
        <v>2272</v>
      </c>
      <c r="G49" s="37">
        <v>172619</v>
      </c>
      <c r="H49" s="37">
        <v>18667.34</v>
      </c>
      <c r="I49" s="47">
        <v>37224</v>
      </c>
      <c r="J49" s="47">
        <v>38168</v>
      </c>
      <c r="K49" s="47">
        <v>38168</v>
      </c>
      <c r="L49" s="30">
        <v>630</v>
      </c>
      <c r="M49" s="30" t="s">
        <v>62</v>
      </c>
      <c r="N49" s="48">
        <v>944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103</v>
      </c>
      <c r="F50" s="1">
        <v>923</v>
      </c>
      <c r="G50" s="37">
        <v>27125.3</v>
      </c>
      <c r="H50" s="37">
        <v>2712.53</v>
      </c>
      <c r="I50" s="47">
        <v>37280</v>
      </c>
      <c r="J50" s="47">
        <v>38168</v>
      </c>
      <c r="K50" s="47">
        <v>38168</v>
      </c>
      <c r="L50" s="30">
        <v>630</v>
      </c>
      <c r="M50" s="30" t="s">
        <v>104</v>
      </c>
      <c r="N50" s="48">
        <v>888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84</v>
      </c>
      <c r="F51" s="1">
        <v>1157.2</v>
      </c>
      <c r="G51" s="37">
        <v>36103</v>
      </c>
      <c r="H51" s="37">
        <v>3610.3</v>
      </c>
      <c r="I51" s="47">
        <v>37244</v>
      </c>
      <c r="J51" s="47">
        <v>38168</v>
      </c>
      <c r="K51" s="47">
        <v>38168</v>
      </c>
      <c r="L51" s="30">
        <v>630</v>
      </c>
      <c r="M51" s="30" t="s">
        <v>78</v>
      </c>
      <c r="N51" s="48">
        <v>924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101</v>
      </c>
      <c r="F52" s="1">
        <v>1924.8</v>
      </c>
      <c r="G52" s="37">
        <v>58404</v>
      </c>
      <c r="H52" s="37">
        <v>17521.2</v>
      </c>
      <c r="I52" s="47">
        <v>37105</v>
      </c>
      <c r="J52" s="47">
        <v>38168</v>
      </c>
      <c r="K52" s="47">
        <v>38168</v>
      </c>
      <c r="L52" s="30">
        <v>630</v>
      </c>
      <c r="M52" s="30" t="s">
        <v>75</v>
      </c>
      <c r="N52" s="48">
        <v>1063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58</v>
      </c>
      <c r="F53" s="1">
        <v>705</v>
      </c>
      <c r="G53" s="37">
        <v>20157</v>
      </c>
      <c r="H53" s="37">
        <v>21023</v>
      </c>
      <c r="I53" s="47">
        <v>37425</v>
      </c>
      <c r="J53" s="47">
        <v>38352</v>
      </c>
      <c r="K53" s="47">
        <v>38352</v>
      </c>
      <c r="L53" s="30">
        <v>814</v>
      </c>
      <c r="M53" s="30" t="s">
        <v>111</v>
      </c>
      <c r="N53" s="48">
        <v>927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119</v>
      </c>
      <c r="F54" s="1">
        <v>1375.6</v>
      </c>
      <c r="G54" s="37">
        <v>51407</v>
      </c>
      <c r="H54" s="37">
        <v>5140.7</v>
      </c>
      <c r="I54" s="47">
        <v>37321</v>
      </c>
      <c r="J54" s="47">
        <v>38352</v>
      </c>
      <c r="K54" s="47">
        <v>38352</v>
      </c>
      <c r="L54" s="30">
        <v>814</v>
      </c>
      <c r="M54" s="30" t="s">
        <v>72</v>
      </c>
      <c r="N54" s="48">
        <v>1031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