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<sst xmlns="http://schemas.openxmlformats.org/spreadsheetml/2006/main" count="160" uniqueCount="107">
  <si>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</si>
  <si>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</si>
  <si>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</si>
  <si>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</si>
  <si>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</si>
  <si>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</si>
  <si>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</si>
  <si>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</si>
  <si>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</si>
  <si>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</si>
  <si>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</si>
  <si>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</si>
  <si>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</si>
  <si>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</si>
  <si>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</si>
  <si>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</si>
  <si>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</si>
  <si>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</si>
  <si>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</si>
  <si>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</si>
  <si>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</si>
  <si>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</si>
  <si>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</si>
  <si>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</si>
  <si>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</si>
  <si>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</si>
  <si>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</si>
  <si>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</si>
  <si>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</si>
  <si>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</si>
  <si>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</si>
  <si>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</si>
  <si>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</si>
  <si>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</si>
  <si>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</si>
  <si>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</si>
  <si>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</si>
  <si>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</si>
  <si>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</si>
  <si>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</si>
  <si>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</si>
  <si>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</si>
  <si>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</si>
  <si>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</si>
  <si>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</si>
  <si>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</si>
  <si>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</si>
  <si>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</si>
  <si>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</si>
  <si>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</si>
  <si>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</si>
  <si>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</si>
  <si>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</si>
  <si>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</si>
  <si>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</si>
  <si>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</si>
  <si>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</si>
  <si>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</si>
  <si>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</si>
  <si>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</si>
  <si>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</si>
  <si>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</si>
  <si>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</si>
  <si>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</si>
  <si>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</si>
  <si>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530140001</t>
  </si>
  <si>
    <t>LASIK'S END ASPEN</t>
  </si>
  <si>
    <t>RALPH WALKER</t>
  </si>
  <si>
    <t>530130101</t>
  </si>
  <si>
    <t>LLOYD LAKE HARDWOOD BLOCK</t>
  </si>
  <si>
    <t>MICHAEL BRUNING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</si>
  <si>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</si>
  <si>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</si>
  <si>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</si>
  <si>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</si>
  <si>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</si>
  <si>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</si>
  <si>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2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</si>
  <si>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</si>
  <si>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</si>
  <si>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</si>
  <si>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</si>
  <si>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</si>
  <si>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</si>
  <si>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</si>
  <si>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</si>
  <si>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</si>
  <si>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</si>
  <si>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</si>
  <si>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</si>
  <si>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</si>
  <si>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</si>
  <si>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530100201</t>
  </si>
  <si>
    <t>LONG WALK ASPEN BLOCK</t>
  </si>
  <si>
    <t>530020201</t>
  </si>
  <si>
    <t>STURGEON PINE BLOCK</t>
  </si>
  <si>
    <t>530090201</t>
  </si>
  <si>
    <t>BUCKEYE HARDWOOD</t>
  </si>
  <si>
    <t>530120201</t>
  </si>
  <si>
    <t>GOBBLER'S KNOB PINE</t>
  </si>
  <si>
    <t>KAPALLA LOGGING</t>
  </si>
  <si>
    <t>530030301</t>
  </si>
  <si>
    <t>WEBB ROAD HARDWOOD</t>
  </si>
  <si>
    <t>530010301</t>
  </si>
  <si>
    <t>COUNTY LINE HARDWOOD</t>
  </si>
  <si>
    <t>WATSON FOREST PRODUCTS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</si>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</sst>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1588</v>
      </c>
      <c r="L17" s="30"/>
    </row>
    <row r="18" spans="4:12" ht="12.75">
      <c r="D18" s="12" t="s">
        <v>37</v>
      </c>
      <c r="G18" s="21">
        <f>DSUM(DATABASE,5,U15:U16)</f>
        <v>24769.000000000004</v>
      </c>
      <c r="L18" s="30"/>
    </row>
    <row r="19" spans="4:12" ht="12.75">
      <c r="D19" s="12" t="s">
        <v>34</v>
      </c>
      <c r="G19" s="18">
        <f>DSUM(DATABASE,6,V15:V16)</f>
        <v>953929.46</v>
      </c>
      <c r="L19" s="30"/>
    </row>
    <row r="20" spans="4:12" ht="12.75">
      <c r="D20" s="12" t="s">
        <v>38</v>
      </c>
      <c r="G20" s="18">
        <f>DSUM(DATABASE,7,W15:W16)</f>
        <v>519122.71</v>
      </c>
      <c r="L20" s="30"/>
    </row>
    <row r="21" spans="4:12" ht="12.75">
      <c r="D21" s="12" t="s">
        <v>35</v>
      </c>
      <c r="E21" s="22"/>
      <c r="F21" s="22"/>
      <c r="G21" s="18">
        <f>+G19-G20</f>
        <v>434806.74999999994</v>
      </c>
      <c r="L21" s="30"/>
    </row>
    <row r="22" spans="4:12" ht="12.75">
      <c r="D22" s="12" t="s">
        <v>44</v>
      </c>
      <c r="E22" s="22"/>
      <c r="F22" s="22"/>
      <c r="G22" s="45">
        <f>+G20/G19</f>
        <v>0.5441940224804463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2.340378343118069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580.7</v>
      </c>
      <c r="I31" s="47">
        <v>37579</v>
      </c>
      <c r="J31" s="47">
        <v>37986</v>
      </c>
      <c r="K31" s="47">
        <v>37986</v>
      </c>
      <c r="L31" s="30">
        <v>84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49420.18</v>
      </c>
      <c r="H32" s="37">
        <v>30039.72</v>
      </c>
      <c r="I32" s="47">
        <v>36866</v>
      </c>
      <c r="J32" s="47">
        <v>37621</v>
      </c>
      <c r="K32" s="47">
        <v>37986</v>
      </c>
      <c r="L32" s="30">
        <v>84</v>
      </c>
      <c r="M32" s="30" t="s">
        <v>56</v>
      </c>
      <c r="N32" s="48">
        <v>1120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678</v>
      </c>
      <c r="G33" s="37">
        <v>19513.2</v>
      </c>
      <c r="H33" s="37">
        <v>19513.02</v>
      </c>
      <c r="I33" s="47">
        <v>36833</v>
      </c>
      <c r="J33" s="47">
        <v>37621</v>
      </c>
      <c r="K33" s="47">
        <v>37986</v>
      </c>
      <c r="L33" s="30">
        <v>84</v>
      </c>
      <c r="M33" s="30" t="s">
        <v>59</v>
      </c>
      <c r="N33" s="48">
        <v>1153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</v>
      </c>
      <c r="F34" s="1">
        <v>1107.2</v>
      </c>
      <c r="G34" s="37">
        <v>23852.5</v>
      </c>
      <c r="H34" s="37">
        <v>9541.01</v>
      </c>
      <c r="I34" s="47">
        <v>37321</v>
      </c>
      <c r="J34" s="47">
        <v>37986</v>
      </c>
      <c r="K34" s="47">
        <v>37986</v>
      </c>
      <c r="L34" s="30">
        <v>84</v>
      </c>
      <c r="M34" s="30" t="s">
        <v>53</v>
      </c>
      <c r="N34" s="48">
        <v>665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107</v>
      </c>
      <c r="F35" s="1">
        <v>2272</v>
      </c>
      <c r="G35" s="37">
        <v>172618.98</v>
      </c>
      <c r="H35" s="37">
        <v>172618.97</v>
      </c>
      <c r="I35" s="47">
        <v>37224</v>
      </c>
      <c r="J35" s="47">
        <v>38168</v>
      </c>
      <c r="K35" s="47">
        <v>38168</v>
      </c>
      <c r="L35" s="30">
        <v>266</v>
      </c>
      <c r="M35" s="30" t="s">
        <v>64</v>
      </c>
      <c r="N35" s="48">
        <v>944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79</v>
      </c>
      <c r="F36" s="1">
        <v>1709</v>
      </c>
      <c r="G36" s="37">
        <v>54354.71</v>
      </c>
      <c r="H36" s="37">
        <v>35657.76</v>
      </c>
      <c r="I36" s="47">
        <v>36945</v>
      </c>
      <c r="J36" s="47">
        <v>37802</v>
      </c>
      <c r="K36" s="47">
        <v>38168</v>
      </c>
      <c r="L36" s="30">
        <v>266</v>
      </c>
      <c r="M36" s="30" t="s">
        <v>67</v>
      </c>
      <c r="N36" s="48">
        <v>1223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103</v>
      </c>
      <c r="F37" s="1">
        <v>923</v>
      </c>
      <c r="G37" s="37">
        <v>27125.3</v>
      </c>
      <c r="H37" s="37">
        <v>9765.11</v>
      </c>
      <c r="I37" s="47">
        <v>37280</v>
      </c>
      <c r="J37" s="47">
        <v>38168</v>
      </c>
      <c r="K37" s="47">
        <v>38168</v>
      </c>
      <c r="L37" s="30">
        <v>266</v>
      </c>
      <c r="M37" s="30" t="s">
        <v>70</v>
      </c>
      <c r="N37" s="48">
        <v>888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14</v>
      </c>
      <c r="F38" s="1">
        <v>470</v>
      </c>
      <c r="G38" s="37">
        <v>14573.95</v>
      </c>
      <c r="H38" s="37">
        <v>14573.95</v>
      </c>
      <c r="I38" s="47">
        <v>37692</v>
      </c>
      <c r="J38" s="47">
        <v>38168</v>
      </c>
      <c r="K38" s="47">
        <v>38168</v>
      </c>
      <c r="L38" s="30">
        <v>266</v>
      </c>
      <c r="M38" s="30" t="s">
        <v>53</v>
      </c>
      <c r="N38" s="48">
        <v>476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90</v>
      </c>
      <c r="F39" s="1">
        <v>1537</v>
      </c>
      <c r="G39" s="37">
        <v>75839.51</v>
      </c>
      <c r="H39" s="37">
        <v>7583.95</v>
      </c>
      <c r="I39" s="47">
        <v>37579</v>
      </c>
      <c r="J39" s="47">
        <v>38168</v>
      </c>
      <c r="K39" s="47">
        <v>38168</v>
      </c>
      <c r="L39" s="30">
        <v>266</v>
      </c>
      <c r="M39" s="30" t="s">
        <v>75</v>
      </c>
      <c r="N39" s="48">
        <v>589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77</v>
      </c>
      <c r="D40" s="46" t="s">
        <v>78</v>
      </c>
      <c r="E40" s="1">
        <v>44</v>
      </c>
      <c r="F40" s="1">
        <v>343</v>
      </c>
      <c r="G40" s="37">
        <v>10336.05</v>
      </c>
      <c r="H40" s="37">
        <v>10336.05</v>
      </c>
      <c r="I40" s="47">
        <v>37287</v>
      </c>
      <c r="J40" s="47">
        <v>37802</v>
      </c>
      <c r="K40" s="47">
        <v>38168</v>
      </c>
      <c r="L40" s="30">
        <v>266</v>
      </c>
      <c r="M40" s="30" t="s">
        <v>79</v>
      </c>
      <c r="N40" s="48">
        <v>881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84</v>
      </c>
      <c r="F41" s="1">
        <v>1157.2</v>
      </c>
      <c r="G41" s="37">
        <v>36103</v>
      </c>
      <c r="H41" s="37">
        <v>36103</v>
      </c>
      <c r="I41" s="47">
        <v>37244</v>
      </c>
      <c r="J41" s="47">
        <v>38168</v>
      </c>
      <c r="K41" s="47">
        <v>38168</v>
      </c>
      <c r="L41" s="5">
        <v>266</v>
      </c>
      <c r="M41" s="46" t="s">
        <v>82</v>
      </c>
      <c r="N41" s="2">
        <v>924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101</v>
      </c>
      <c r="F42" s="1">
        <v>1924.8</v>
      </c>
      <c r="G42" s="37">
        <v>58404</v>
      </c>
      <c r="H42" s="37">
        <v>43803</v>
      </c>
      <c r="I42" s="47">
        <v>37105</v>
      </c>
      <c r="J42" s="47">
        <v>38168</v>
      </c>
      <c r="K42" s="47">
        <v>38168</v>
      </c>
      <c r="L42" s="30">
        <v>266</v>
      </c>
      <c r="M42" s="30" t="s">
        <v>85</v>
      </c>
      <c r="N42" s="48">
        <v>1063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32</v>
      </c>
      <c r="F43" s="1">
        <v>671</v>
      </c>
      <c r="G43" s="37">
        <v>20018.3</v>
      </c>
      <c r="H43" s="37">
        <v>2001.83</v>
      </c>
      <c r="I43" s="47">
        <v>37602</v>
      </c>
      <c r="J43" s="47">
        <v>38352</v>
      </c>
      <c r="K43" s="47">
        <v>38352</v>
      </c>
      <c r="L43" s="30">
        <v>450</v>
      </c>
      <c r="M43" s="30" t="s">
        <v>53</v>
      </c>
      <c r="N43" s="48">
        <v>750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119</v>
      </c>
      <c r="F44" s="1">
        <v>1375.6</v>
      </c>
      <c r="G44" s="37">
        <v>51407</v>
      </c>
      <c r="H44" s="37">
        <v>5140.7</v>
      </c>
      <c r="I44" s="47">
        <v>37321</v>
      </c>
      <c r="J44" s="47">
        <v>38352</v>
      </c>
      <c r="K44" s="47">
        <v>38352</v>
      </c>
      <c r="L44" s="30">
        <v>450</v>
      </c>
      <c r="M44" s="30" t="s">
        <v>53</v>
      </c>
      <c r="N44" s="48">
        <v>1031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70</v>
      </c>
      <c r="F45" s="1">
        <v>1710</v>
      </c>
      <c r="G45" s="37">
        <v>108628.92</v>
      </c>
      <c r="H45" s="37">
        <v>10862.89</v>
      </c>
      <c r="I45" s="47">
        <v>37579</v>
      </c>
      <c r="J45" s="47">
        <v>38352</v>
      </c>
      <c r="K45" s="47">
        <v>38352</v>
      </c>
      <c r="L45" s="30">
        <v>450</v>
      </c>
      <c r="M45" s="30" t="s">
        <v>75</v>
      </c>
      <c r="N45" s="48">
        <v>773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23</v>
      </c>
      <c r="F46" s="1">
        <v>708</v>
      </c>
      <c r="G46" s="37">
        <v>21877.6</v>
      </c>
      <c r="H46" s="37">
        <v>2187.76</v>
      </c>
      <c r="I46" s="47">
        <v>37692</v>
      </c>
      <c r="J46" s="47">
        <v>38352</v>
      </c>
      <c r="K46" s="47">
        <v>38352</v>
      </c>
      <c r="L46" s="30">
        <v>450</v>
      </c>
      <c r="M46" s="30" t="s">
        <v>53</v>
      </c>
      <c r="N46" s="48">
        <v>660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104</v>
      </c>
      <c r="F47" s="1">
        <v>1045</v>
      </c>
      <c r="G47" s="37">
        <v>34808.7</v>
      </c>
      <c r="H47" s="37">
        <v>3480.87</v>
      </c>
      <c r="I47" s="47">
        <v>37643</v>
      </c>
      <c r="J47" s="47">
        <v>38352</v>
      </c>
      <c r="K47" s="47">
        <v>38352</v>
      </c>
      <c r="L47" s="30">
        <v>450</v>
      </c>
      <c r="M47" s="30" t="s">
        <v>53</v>
      </c>
      <c r="N47" s="48">
        <v>709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106</v>
      </c>
      <c r="F48" s="1">
        <v>1495.9</v>
      </c>
      <c r="G48" s="37">
        <v>35461</v>
      </c>
      <c r="H48" s="37">
        <v>35461</v>
      </c>
      <c r="I48" s="47">
        <v>37692</v>
      </c>
      <c r="J48" s="47">
        <v>38533</v>
      </c>
      <c r="K48" s="47">
        <v>38533</v>
      </c>
      <c r="L48" s="30">
        <v>631</v>
      </c>
      <c r="M48" s="30" t="s">
        <v>82</v>
      </c>
      <c r="N48" s="48">
        <v>841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67</v>
      </c>
      <c r="F49" s="1">
        <v>1044</v>
      </c>
      <c r="G49" s="37">
        <v>39591.56</v>
      </c>
      <c r="H49" s="37">
        <v>15836.62</v>
      </c>
      <c r="I49" s="47">
        <v>37699</v>
      </c>
      <c r="J49" s="47">
        <v>38533</v>
      </c>
      <c r="K49" s="47">
        <v>38533</v>
      </c>
      <c r="L49" s="30">
        <v>631</v>
      </c>
      <c r="M49" s="30" t="s">
        <v>100</v>
      </c>
      <c r="N49" s="48">
        <v>834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172</v>
      </c>
      <c r="F50" s="1">
        <v>2155.3</v>
      </c>
      <c r="G50" s="37">
        <v>73596</v>
      </c>
      <c r="H50" s="37">
        <v>36798</v>
      </c>
      <c r="I50" s="47">
        <v>37789</v>
      </c>
      <c r="J50" s="47">
        <v>38717</v>
      </c>
      <c r="K50" s="47">
        <v>38717</v>
      </c>
      <c r="L50" s="30">
        <v>815</v>
      </c>
      <c r="M50" s="30" t="s">
        <v>82</v>
      </c>
      <c r="N50" s="48">
        <v>928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120</v>
      </c>
      <c r="F51" s="1">
        <v>1346</v>
      </c>
      <c r="G51" s="37">
        <v>20592</v>
      </c>
      <c r="H51" s="37">
        <v>17236.8</v>
      </c>
      <c r="I51" s="47">
        <v>37818</v>
      </c>
      <c r="J51" s="47">
        <v>38898</v>
      </c>
      <c r="K51" s="47">
        <v>38898</v>
      </c>
      <c r="L51" s="30">
        <v>996</v>
      </c>
      <c r="M51" s="30" t="s">
        <v>105</v>
      </c>
      <c r="N51" s="48">
        <v>1080</v>
      </c>
      <c r="O51" s="48"/>
      <c r="P51" s="48"/>
      <c r="Q51" s="48"/>
      <c r="R51" s="48"/>
    </row>
    <row r="52" spans="2:18" s="2" customFormat="1" ht="9.75">
      <c r="B52" s="66"/>
      <c r="C52" s="64"/>
      <c r="E52" s="1"/>
      <c r="F52" s="1"/>
      <c r="G52" s="37"/>
      <c r="H52" s="37"/>
      <c r="I52" s="47"/>
      <c r="J52" s="47"/>
      <c r="K52" s="47"/>
      <c r="L52" s="30"/>
      <c r="M52" s="30"/>
      <c r="N52" s="48"/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