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'!$B$30:$N$66</definedName>
  </definedNames>
  <calcPr fullCalcOnLoad="1"/>
</workbook>
</file>

<file path=xl/sharedStrings.xml><?xml version="1.0" encoding="utf-8"?>
<sst xmlns="http://schemas.openxmlformats.org/spreadsheetml/2006/main" count="208" uniqueCount="136">
  <si>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</si>
  <si>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</si>
  <si>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</si>
  <si>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</si>
  <si>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</si>
  <si>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</si>
  <si>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</si>
  <si>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</si>
  <si>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</si>
  <si>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</si>
  <si>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</si>
  <si>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</si>
  <si>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</si>
  <si>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</si>
  <si>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</si>
  <si>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</si>
  <si>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</si>
  <si>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</si>
  <si>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</si>
  <si>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</si>
  <si>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</si>
  <si>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</si>
  <si>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</si>
  <si>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</si>
  <si>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</si>
  <si>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</si>
  <si>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</si>
  <si>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</si>
  <si>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</si>
  <si>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</si>
  <si>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</si>
  <si>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</si>
  <si>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</si>
  <si>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</si>
  <si>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</si>
  <si>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</si>
  <si>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</si>
  <si>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</si>
  <si>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</si>
  <si>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</si>
  <si>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</si>
  <si>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</si>
  <si>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</si>
  <si>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</si>
  <si>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</si>
  <si>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</si>
  <si>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</si>
  <si>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</si>
  <si>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</si>
  <si>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</si>
  <si>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530120601</t>
  </si>
  <si>
    <t>1</t>
  </si>
  <si>
    <t xml:space="preserve">RUNNING BEAR ASPEN            </t>
  </si>
  <si>
    <t xml:space="preserve">WOODTIC LOGGING               </t>
  </si>
  <si>
    <t>530090601</t>
  </si>
  <si>
    <t xml:space="preserve">SWAMP EDGE HARDWOODS          </t>
  </si>
  <si>
    <t xml:space="preserve">DYERS SAWMILL                 </t>
  </si>
  <si>
    <t>530050501</t>
  </si>
  <si>
    <t xml:space="preserve">BIRD TALLY HARDWOODS          </t>
  </si>
  <si>
    <t xml:space="preserve">WEYERHAEUSER                  </t>
  </si>
  <si>
    <t>530010501</t>
  </si>
  <si>
    <t xml:space="preserve">CAMP HARDWOODS                </t>
  </si>
  <si>
    <t xml:space="preserve">WHEELER'S WOLF LAKE SAWMILL   </t>
  </si>
  <si>
    <t>530060501</t>
  </si>
  <si>
    <t xml:space="preserve">GRINDSTONE HARDWOOD           </t>
  </si>
  <si>
    <t xml:space="preserve">E.H.TULGESTKA &amp; SONS          </t>
  </si>
  <si>
    <t>530170701</t>
  </si>
  <si>
    <t xml:space="preserve">L/A CREEK RED PINE III        </t>
  </si>
  <si>
    <t xml:space="preserve">PRECISION FORESTRY            </t>
  </si>
  <si>
    <t>530170501</t>
  </si>
  <si>
    <t xml:space="preserve">OSMUN ROAD HARDWOOD           </t>
  </si>
  <si>
    <t xml:space="preserve">AJD FOR/PRO                   </t>
  </si>
  <si>
    <t>530160701</t>
  </si>
  <si>
    <t xml:space="preserve">SOARING EAGLE HARDWOODS II    </t>
  </si>
  <si>
    <t>530040701</t>
  </si>
  <si>
    <t xml:space="preserve">LONE APPLE TREE HARDWOODS 2   </t>
  </si>
  <si>
    <t xml:space="preserve">RANDY NASH                          </t>
  </si>
  <si>
    <t>530160501</t>
  </si>
  <si>
    <t xml:space="preserve">BRUIN'S PINE                  </t>
  </si>
  <si>
    <t xml:space="preserve">BISBALLE FOREST PRODUCTS      </t>
  </si>
  <si>
    <t>530040501</t>
  </si>
  <si>
    <t xml:space="preserve">FORD LAKE RD. OAK             </t>
  </si>
  <si>
    <t>530140501</t>
  </si>
  <si>
    <t xml:space="preserve">SQUAW ROOT OAK                </t>
  </si>
  <si>
    <t>530020801</t>
  </si>
  <si>
    <t xml:space="preserve">WITNESS TREE PINE             </t>
  </si>
  <si>
    <t>530080401</t>
  </si>
  <si>
    <t xml:space="preserve">CROCKETT RAPIDS HARDWOOD      </t>
  </si>
  <si>
    <t>530050601</t>
  </si>
  <si>
    <t xml:space="preserve">BEAR TRACK HARDWOODS          </t>
  </si>
  <si>
    <t xml:space="preserve">NORTHERN WOODS &amp; LAND         </t>
  </si>
  <si>
    <t>530050701</t>
  </si>
  <si>
    <t xml:space="preserve">WEST FENCE ASPEN              </t>
  </si>
  <si>
    <t xml:space="preserve">A. LAMBERSON L.L.C.           </t>
  </si>
  <si>
    <t>530070701</t>
  </si>
  <si>
    <t xml:space="preserve">ONE ASPEN HARDWOODS           </t>
  </si>
  <si>
    <t xml:space="preserve">PINNEY'S LOGGING INC.         </t>
  </si>
  <si>
    <t>530010801</t>
  </si>
  <si>
    <t xml:space="preserve">OXBOW RED PINE                </t>
  </si>
  <si>
    <t xml:space="preserve">BIEWER SAWMILL, INC           </t>
  </si>
  <si>
    <t>530110701</t>
  </si>
  <si>
    <t xml:space="preserve">BIG ROCK PINE                 </t>
  </si>
  <si>
    <t xml:space="preserve">HYDROLAKE, INC.               </t>
  </si>
  <si>
    <t>530120701</t>
  </si>
  <si>
    <t xml:space="preserve">RACKETEER RED PINE            </t>
  </si>
  <si>
    <t>530130701</t>
  </si>
  <si>
    <t xml:space="preserve">TWIN HARDWOOD RED PINE        </t>
  </si>
  <si>
    <t>530030801</t>
  </si>
  <si>
    <t xml:space="preserve">FISHERMAN ASPEN               </t>
  </si>
  <si>
    <t xml:space="preserve">TIMBERLINE LOGGING, INC.      </t>
  </si>
  <si>
    <t>530080701</t>
  </si>
  <si>
    <t xml:space="preserve">THREE ELK HARDWOOD            </t>
  </si>
  <si>
    <t>530140701</t>
  </si>
  <si>
    <t>2</t>
  </si>
  <si>
    <t xml:space="preserve">HAZEL PINE                    </t>
  </si>
  <si>
    <t>530050801</t>
  </si>
  <si>
    <t xml:space="preserve">OX-PIPE ASPEN                 </t>
  </si>
  <si>
    <t>530060601</t>
  </si>
  <si>
    <t xml:space="preserve">3 C RED PINE                  </t>
  </si>
  <si>
    <t>530060801</t>
  </si>
  <si>
    <t xml:space="preserve">PRETZEL EDGE RED PINE         </t>
  </si>
  <si>
    <t>530100701</t>
  </si>
  <si>
    <t xml:space="preserve">S'MORE RED PINE II            </t>
  </si>
  <si>
    <t>NORTHERN PRESSURE TREATED WOOD</t>
  </si>
  <si>
    <t>530090701</t>
  </si>
  <si>
    <t xml:space="preserve">TWIN VULTURE RED PINE         </t>
  </si>
  <si>
    <t>530040801</t>
  </si>
  <si>
    <t xml:space="preserve">GRECO ROAMIN' PINE            </t>
  </si>
  <si>
    <t>530240801</t>
  </si>
  <si>
    <t xml:space="preserve">WILDWOOD HARDWOOD             </t>
  </si>
  <si>
    <t>530150701</t>
  </si>
  <si>
    <t xml:space="preserve">CLUTE CORNER HARDWOOD II      </t>
  </si>
  <si>
    <t xml:space="preserve">FAHL FOREST PRODUCTS          </t>
  </si>
  <si>
    <t>530010701</t>
  </si>
  <si>
    <t xml:space="preserve">HEMLOCK HARDWOODS             </t>
  </si>
  <si>
    <t xml:space="preserve">                                  as of February 11,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</si>
</sst>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0.574218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ht="14.25" customHeight="1">
      <c r="D3" s="23" t="s">
        <v>135</v>
      </c>
    </row>
    <row r="4" ht="11.25" customHeight="1">
      <c r="D4" s="19"/>
    </row>
    <row r="5" spans="2:13" s="52" customFormat="1" ht="12.75" customHeight="1">
      <c r="B5" s="53"/>
      <c r="C5" s="54"/>
      <c r="D5" s="55" t="s">
        <v>45</v>
      </c>
      <c r="E5" s="56"/>
      <c r="F5" s="56"/>
      <c r="G5" s="57"/>
      <c r="H5" s="57"/>
      <c r="I5" s="58"/>
      <c r="J5" s="58"/>
      <c r="K5" s="58"/>
      <c r="L5" s="59"/>
      <c r="M5" s="59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31</v>
      </c>
      <c r="S12" t="s">
        <v>28</v>
      </c>
    </row>
    <row r="13" spans="4:5" ht="14.25" thickBot="1" thickTop="1">
      <c r="D13" s="16" t="s">
        <v>18</v>
      </c>
      <c r="E13" s="34">
        <f>SUM(E9:E12)</f>
        <v>33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33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3158</v>
      </c>
    </row>
    <row r="18" spans="4:7" ht="12.75">
      <c r="D18" s="11" t="s">
        <v>37</v>
      </c>
      <c r="G18" s="20">
        <f>DSUM(DATABASE,5,U15:U16)</f>
        <v>53698.700000000004</v>
      </c>
    </row>
    <row r="19" spans="4:7" ht="12.75">
      <c r="D19" s="11" t="s">
        <v>34</v>
      </c>
      <c r="G19" s="17">
        <f>DSUM(DATABASE,6,V15:V16)</f>
        <v>3114070.6999999997</v>
      </c>
    </row>
    <row r="20" spans="4:7" ht="12.75">
      <c r="D20" s="11" t="s">
        <v>38</v>
      </c>
      <c r="G20" s="17">
        <f>DSUM(DATABASE,7,W15:W16)</f>
        <v>1450984.9000000001</v>
      </c>
    </row>
    <row r="21" spans="4:7" ht="12.75">
      <c r="D21" s="11" t="s">
        <v>35</v>
      </c>
      <c r="E21" s="21"/>
      <c r="F21" s="21"/>
      <c r="G21" s="17">
        <f>+G19-G20</f>
        <v>1663085.7999999996</v>
      </c>
    </row>
    <row r="22" spans="4:7" ht="12.75">
      <c r="D22" s="11" t="s">
        <v>44</v>
      </c>
      <c r="E22" s="21"/>
      <c r="F22" s="21"/>
      <c r="G22" s="35">
        <f>+G20/G19</f>
        <v>0.46594475199294616</v>
      </c>
    </row>
    <row r="23" spans="4:7" ht="12.75">
      <c r="D23" s="11" t="s">
        <v>40</v>
      </c>
      <c r="E23" s="21"/>
      <c r="F23" s="21"/>
      <c r="G23" s="48">
        <v>39855</v>
      </c>
    </row>
    <row r="24" spans="4:7" ht="13.5" thickBot="1">
      <c r="D24" s="10" t="s">
        <v>43</v>
      </c>
      <c r="E24" s="5"/>
      <c r="F24" s="5"/>
      <c r="G24" s="49">
        <f>DAVERAGE(DATABASE,13,X15:X16)/365</f>
        <v>2.6752179327521795</v>
      </c>
    </row>
    <row r="25" ht="13.5" thickTop="1"/>
    <row r="27" spans="2:12" ht="13.5" thickBot="1">
      <c r="B27" s="43" t="s">
        <v>39</v>
      </c>
      <c r="L27" s="38"/>
    </row>
    <row r="28" spans="2:18" ht="13.5" thickTop="1">
      <c r="B28" s="44"/>
      <c r="C28" s="8"/>
      <c r="D28" s="8"/>
      <c r="E28" s="9"/>
      <c r="F28" s="9" t="s">
        <v>18</v>
      </c>
      <c r="G28" s="30" t="s">
        <v>6</v>
      </c>
      <c r="H28" s="30"/>
      <c r="I28" s="39" t="s">
        <v>7</v>
      </c>
      <c r="J28" s="39" t="s">
        <v>13</v>
      </c>
      <c r="K28" s="39" t="s">
        <v>6</v>
      </c>
      <c r="L28" s="60" t="s">
        <v>15</v>
      </c>
      <c r="M28" s="60"/>
      <c r="N28" s="61" t="s">
        <v>6</v>
      </c>
      <c r="O28" s="47"/>
      <c r="P28" s="47"/>
      <c r="Q28" s="47"/>
      <c r="R28" s="47"/>
    </row>
    <row r="29" spans="2:18" ht="12.75">
      <c r="B29" s="45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0" t="s">
        <v>11</v>
      </c>
      <c r="J29" s="40" t="s">
        <v>14</v>
      </c>
      <c r="K29" s="40" t="s">
        <v>14</v>
      </c>
      <c r="L29" s="25" t="s">
        <v>16</v>
      </c>
      <c r="M29" s="25"/>
      <c r="N29" s="62" t="s">
        <v>7</v>
      </c>
      <c r="O29" s="26"/>
      <c r="P29" s="26"/>
      <c r="Q29" s="26"/>
      <c r="R29" s="26"/>
    </row>
    <row r="30" spans="2:18" ht="13.5" thickBot="1">
      <c r="B30" s="46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1" t="s">
        <v>12</v>
      </c>
      <c r="J30" s="41" t="s">
        <v>12</v>
      </c>
      <c r="K30" s="41" t="s">
        <v>12</v>
      </c>
      <c r="L30" s="63" t="s">
        <v>14</v>
      </c>
      <c r="M30" s="64" t="s">
        <v>41</v>
      </c>
      <c r="N30" s="65" t="s">
        <v>42</v>
      </c>
      <c r="O30" s="47"/>
      <c r="P30" s="47"/>
      <c r="Q30" s="47"/>
      <c r="R30" s="47"/>
    </row>
    <row r="31" spans="2:14" s="52" customFormat="1" ht="11.25" customHeight="1" thickTop="1">
      <c r="B31" s="66" t="s">
        <v>60</v>
      </c>
      <c r="C31" s="67" t="s">
        <v>51</v>
      </c>
      <c r="D31" s="54" t="s">
        <v>61</v>
      </c>
      <c r="E31" s="56">
        <v>181</v>
      </c>
      <c r="F31" s="56">
        <v>2496</v>
      </c>
      <c r="G31" s="57">
        <v>128520.9</v>
      </c>
      <c r="H31" s="57">
        <v>12852.09</v>
      </c>
      <c r="I31" s="58">
        <v>38895</v>
      </c>
      <c r="J31" s="58">
        <v>39994</v>
      </c>
      <c r="K31" s="58">
        <v>39994</v>
      </c>
      <c r="L31" s="59">
        <v>139</v>
      </c>
      <c r="M31" s="59" t="s">
        <v>62</v>
      </c>
      <c r="N31" s="68">
        <v>1099</v>
      </c>
    </row>
    <row r="32" spans="2:15" s="54" customFormat="1" ht="11.25" customHeight="1">
      <c r="B32" s="66" t="s">
        <v>133</v>
      </c>
      <c r="C32" s="67" t="s">
        <v>51</v>
      </c>
      <c r="D32" s="54" t="s">
        <v>134</v>
      </c>
      <c r="E32" s="56">
        <v>166</v>
      </c>
      <c r="F32" s="56">
        <v>2416.4</v>
      </c>
      <c r="G32" s="57">
        <v>75373.5</v>
      </c>
      <c r="H32" s="57">
        <v>7537.35</v>
      </c>
      <c r="I32" s="58">
        <v>39406</v>
      </c>
      <c r="J32" s="58">
        <v>40908</v>
      </c>
      <c r="K32" s="58">
        <v>40908</v>
      </c>
      <c r="L32" s="59">
        <v>1053</v>
      </c>
      <c r="M32" s="59" t="s">
        <v>59</v>
      </c>
      <c r="N32" s="69">
        <v>1502</v>
      </c>
      <c r="O32" s="70"/>
    </row>
    <row r="33" spans="2:14" s="52" customFormat="1" ht="11.25" customHeight="1">
      <c r="B33" s="66" t="s">
        <v>97</v>
      </c>
      <c r="C33" s="67" t="s">
        <v>51</v>
      </c>
      <c r="D33" s="54" t="s">
        <v>98</v>
      </c>
      <c r="E33" s="56">
        <v>47</v>
      </c>
      <c r="F33" s="56">
        <v>824</v>
      </c>
      <c r="G33" s="57">
        <v>33738.21</v>
      </c>
      <c r="H33" s="57">
        <v>3373.82</v>
      </c>
      <c r="I33" s="58">
        <v>39556</v>
      </c>
      <c r="J33" s="58">
        <v>40359</v>
      </c>
      <c r="K33" s="58">
        <v>40359</v>
      </c>
      <c r="L33" s="59">
        <v>504</v>
      </c>
      <c r="M33" s="59" t="s">
        <v>99</v>
      </c>
      <c r="N33" s="68">
        <v>803</v>
      </c>
    </row>
    <row r="34" spans="2:14" s="52" customFormat="1" ht="11.25" customHeight="1">
      <c r="B34" s="66" t="s">
        <v>84</v>
      </c>
      <c r="C34" s="67" t="s">
        <v>51</v>
      </c>
      <c r="D34" s="54" t="s">
        <v>85</v>
      </c>
      <c r="E34" s="56">
        <v>33</v>
      </c>
      <c r="F34" s="56">
        <v>301</v>
      </c>
      <c r="G34" s="57">
        <v>14806.3</v>
      </c>
      <c r="H34" s="57">
        <v>1480.63</v>
      </c>
      <c r="I34" s="58">
        <v>39526</v>
      </c>
      <c r="J34" s="58">
        <v>40268</v>
      </c>
      <c r="K34" s="58">
        <v>40268</v>
      </c>
      <c r="L34" s="59">
        <v>413</v>
      </c>
      <c r="M34" s="59" t="s">
        <v>76</v>
      </c>
      <c r="N34" s="68">
        <v>742</v>
      </c>
    </row>
    <row r="35" spans="2:14" s="52" customFormat="1" ht="11.25" customHeight="1">
      <c r="B35" s="66" t="s">
        <v>107</v>
      </c>
      <c r="C35" s="67" t="s">
        <v>51</v>
      </c>
      <c r="D35" s="54" t="s">
        <v>108</v>
      </c>
      <c r="E35" s="56">
        <v>36</v>
      </c>
      <c r="F35" s="56">
        <v>920</v>
      </c>
      <c r="G35" s="57">
        <v>30821.2</v>
      </c>
      <c r="H35" s="57">
        <v>30821.2</v>
      </c>
      <c r="I35" s="58">
        <v>39561</v>
      </c>
      <c r="J35" s="58">
        <v>40543</v>
      </c>
      <c r="K35" s="58">
        <v>40543</v>
      </c>
      <c r="L35" s="59">
        <v>688</v>
      </c>
      <c r="M35" s="59" t="s">
        <v>109</v>
      </c>
      <c r="N35" s="68">
        <v>982</v>
      </c>
    </row>
    <row r="36" spans="2:14" s="52" customFormat="1" ht="11.25" customHeight="1">
      <c r="B36" s="66" t="s">
        <v>80</v>
      </c>
      <c r="C36" s="67" t="s">
        <v>51</v>
      </c>
      <c r="D36" s="54" t="s">
        <v>81</v>
      </c>
      <c r="E36" s="56">
        <v>18</v>
      </c>
      <c r="F36" s="56">
        <v>148</v>
      </c>
      <c r="G36" s="57">
        <v>11139.56</v>
      </c>
      <c r="H36" s="57">
        <v>1060.91</v>
      </c>
      <c r="I36" s="58">
        <v>38887</v>
      </c>
      <c r="J36" s="58">
        <v>39813</v>
      </c>
      <c r="K36" s="58">
        <v>40178</v>
      </c>
      <c r="L36" s="59">
        <v>323</v>
      </c>
      <c r="M36" s="59" t="s">
        <v>62</v>
      </c>
      <c r="N36" s="68">
        <v>1291</v>
      </c>
    </row>
    <row r="37" spans="2:14" s="52" customFormat="1" ht="11.25" customHeight="1">
      <c r="B37" s="66" t="s">
        <v>74</v>
      </c>
      <c r="C37" s="67" t="s">
        <v>51</v>
      </c>
      <c r="D37" s="54" t="s">
        <v>75</v>
      </c>
      <c r="E37" s="56">
        <v>39</v>
      </c>
      <c r="F37" s="56">
        <v>396</v>
      </c>
      <c r="G37" s="57">
        <v>15277.2</v>
      </c>
      <c r="H37" s="57">
        <v>1527.72</v>
      </c>
      <c r="I37" s="58">
        <v>39316</v>
      </c>
      <c r="J37" s="58">
        <v>40178</v>
      </c>
      <c r="K37" s="58">
        <v>40178</v>
      </c>
      <c r="L37" s="59">
        <v>323</v>
      </c>
      <c r="M37" s="59" t="s">
        <v>76</v>
      </c>
      <c r="N37" s="68">
        <v>862</v>
      </c>
    </row>
    <row r="38" spans="2:14" s="52" customFormat="1" ht="11.25" customHeight="1">
      <c r="B38" s="66" t="s">
        <v>126</v>
      </c>
      <c r="C38" s="67" t="s">
        <v>51</v>
      </c>
      <c r="D38" s="54" t="s">
        <v>127</v>
      </c>
      <c r="E38" s="56">
        <v>40</v>
      </c>
      <c r="F38" s="56">
        <v>1224</v>
      </c>
      <c r="G38" s="57">
        <v>81361.85</v>
      </c>
      <c r="H38" s="57">
        <v>81361.85</v>
      </c>
      <c r="I38" s="58">
        <v>39793</v>
      </c>
      <c r="J38" s="58">
        <v>40543</v>
      </c>
      <c r="K38" s="58">
        <v>40543</v>
      </c>
      <c r="L38" s="59">
        <v>688</v>
      </c>
      <c r="M38" s="59" t="s">
        <v>96</v>
      </c>
      <c r="N38" s="68">
        <v>750</v>
      </c>
    </row>
    <row r="39" spans="2:14" s="52" customFormat="1" ht="11.25" customHeight="1">
      <c r="B39" s="66" t="s">
        <v>57</v>
      </c>
      <c r="C39" s="67" t="s">
        <v>51</v>
      </c>
      <c r="D39" s="54" t="s">
        <v>58</v>
      </c>
      <c r="E39" s="56">
        <v>208</v>
      </c>
      <c r="F39" s="56">
        <v>2678</v>
      </c>
      <c r="G39" s="57">
        <v>110995.3</v>
      </c>
      <c r="H39" s="57">
        <v>110995.3</v>
      </c>
      <c r="I39" s="58">
        <v>38875</v>
      </c>
      <c r="J39" s="58">
        <v>39994</v>
      </c>
      <c r="K39" s="58">
        <v>39994</v>
      </c>
      <c r="L39" s="59">
        <v>139</v>
      </c>
      <c r="M39" s="59" t="s">
        <v>59</v>
      </c>
      <c r="N39" s="68">
        <v>1119</v>
      </c>
    </row>
    <row r="40" spans="2:14" s="52" customFormat="1" ht="11.25" customHeight="1">
      <c r="B40" s="66" t="s">
        <v>88</v>
      </c>
      <c r="C40" s="67" t="s">
        <v>51</v>
      </c>
      <c r="D40" s="54" t="s">
        <v>89</v>
      </c>
      <c r="E40" s="56">
        <v>176</v>
      </c>
      <c r="F40" s="56">
        <v>1226</v>
      </c>
      <c r="G40" s="57">
        <v>49263</v>
      </c>
      <c r="H40" s="57">
        <v>4926.3</v>
      </c>
      <c r="I40" s="58">
        <v>39316</v>
      </c>
      <c r="J40" s="58">
        <v>40359</v>
      </c>
      <c r="K40" s="58">
        <v>40359</v>
      </c>
      <c r="L40" s="59">
        <v>504</v>
      </c>
      <c r="M40" s="59" t="s">
        <v>90</v>
      </c>
      <c r="N40" s="68">
        <v>1043</v>
      </c>
    </row>
    <row r="41" spans="2:14" s="52" customFormat="1" ht="11.25" customHeight="1">
      <c r="B41" s="66" t="s">
        <v>91</v>
      </c>
      <c r="C41" s="67" t="s">
        <v>51</v>
      </c>
      <c r="D41" s="54" t="s">
        <v>92</v>
      </c>
      <c r="E41" s="56">
        <v>47</v>
      </c>
      <c r="F41" s="56">
        <v>827</v>
      </c>
      <c r="G41" s="57">
        <v>23304.28</v>
      </c>
      <c r="H41" s="57">
        <v>2330.43</v>
      </c>
      <c r="I41" s="58">
        <v>39476</v>
      </c>
      <c r="J41" s="58">
        <v>40359</v>
      </c>
      <c r="K41" s="58">
        <v>40359</v>
      </c>
      <c r="L41" s="59">
        <v>504</v>
      </c>
      <c r="M41" s="59" t="s">
        <v>93</v>
      </c>
      <c r="N41" s="68">
        <v>883</v>
      </c>
    </row>
    <row r="42" spans="2:14" s="52" customFormat="1" ht="11.25" customHeight="1">
      <c r="B42" s="66" t="s">
        <v>115</v>
      </c>
      <c r="C42" s="67" t="s">
        <v>51</v>
      </c>
      <c r="D42" s="54" t="s">
        <v>116</v>
      </c>
      <c r="E42" s="56">
        <v>78</v>
      </c>
      <c r="F42" s="56">
        <v>1348</v>
      </c>
      <c r="G42" s="57">
        <v>50804.86</v>
      </c>
      <c r="H42" s="57">
        <v>5080.49</v>
      </c>
      <c r="I42" s="58">
        <v>39818</v>
      </c>
      <c r="J42" s="58">
        <v>40543</v>
      </c>
      <c r="K42" s="58">
        <v>40543</v>
      </c>
      <c r="L42" s="59">
        <v>688</v>
      </c>
      <c r="M42" s="59" t="s">
        <v>76</v>
      </c>
      <c r="N42" s="68">
        <v>725</v>
      </c>
    </row>
    <row r="43" spans="2:14" s="52" customFormat="1" ht="11.25" customHeight="1">
      <c r="B43" s="66" t="s">
        <v>63</v>
      </c>
      <c r="C43" s="67" t="s">
        <v>51</v>
      </c>
      <c r="D43" s="54" t="s">
        <v>64</v>
      </c>
      <c r="E43" s="56">
        <v>128</v>
      </c>
      <c r="F43" s="56">
        <v>1358</v>
      </c>
      <c r="G43" s="57">
        <v>56897.3</v>
      </c>
      <c r="H43" s="57">
        <v>5689.73</v>
      </c>
      <c r="I43" s="58">
        <v>38875</v>
      </c>
      <c r="J43" s="58">
        <v>39994</v>
      </c>
      <c r="K43" s="58">
        <v>39994</v>
      </c>
      <c r="L43" s="59">
        <v>139</v>
      </c>
      <c r="M43" s="59" t="s">
        <v>65</v>
      </c>
      <c r="N43" s="68">
        <v>1119</v>
      </c>
    </row>
    <row r="44" spans="2:14" s="52" customFormat="1" ht="11.25" customHeight="1">
      <c r="B44" s="66" t="s">
        <v>117</v>
      </c>
      <c r="C44" s="67" t="s">
        <v>51</v>
      </c>
      <c r="D44" s="54" t="s">
        <v>118</v>
      </c>
      <c r="E44" s="56">
        <v>258</v>
      </c>
      <c r="F44" s="56">
        <v>11898</v>
      </c>
      <c r="G44" s="57">
        <v>1049136</v>
      </c>
      <c r="H44" s="57">
        <v>393426</v>
      </c>
      <c r="I44" s="58">
        <v>39091</v>
      </c>
      <c r="J44" s="58">
        <v>40543</v>
      </c>
      <c r="K44" s="58">
        <v>40543</v>
      </c>
      <c r="L44" s="59">
        <v>688</v>
      </c>
      <c r="M44" s="59" t="s">
        <v>68</v>
      </c>
      <c r="N44" s="68">
        <v>1452</v>
      </c>
    </row>
    <row r="45" spans="2:14" s="52" customFormat="1" ht="11.25" customHeight="1">
      <c r="B45" s="66" t="s">
        <v>119</v>
      </c>
      <c r="C45" s="67" t="s">
        <v>51</v>
      </c>
      <c r="D45" s="54" t="s">
        <v>120</v>
      </c>
      <c r="E45" s="56">
        <v>55</v>
      </c>
      <c r="F45" s="56">
        <v>1676</v>
      </c>
      <c r="G45" s="57">
        <v>133732.9</v>
      </c>
      <c r="H45" s="57">
        <v>13373.29</v>
      </c>
      <c r="I45" s="58">
        <v>39811</v>
      </c>
      <c r="J45" s="58">
        <v>40543</v>
      </c>
      <c r="K45" s="58">
        <v>40543</v>
      </c>
      <c r="L45" s="59">
        <v>688</v>
      </c>
      <c r="M45" s="59" t="s">
        <v>99</v>
      </c>
      <c r="N45" s="68">
        <v>732</v>
      </c>
    </row>
    <row r="46" spans="2:14" s="52" customFormat="1" ht="11.25" customHeight="1">
      <c r="B46" s="66" t="s">
        <v>94</v>
      </c>
      <c r="C46" s="67" t="s">
        <v>51</v>
      </c>
      <c r="D46" s="54" t="s">
        <v>95</v>
      </c>
      <c r="E46" s="56">
        <v>204</v>
      </c>
      <c r="F46" s="56">
        <v>2184</v>
      </c>
      <c r="G46" s="57">
        <v>68150.23</v>
      </c>
      <c r="H46" s="57">
        <v>6815.02</v>
      </c>
      <c r="I46" s="58">
        <v>39479</v>
      </c>
      <c r="J46" s="58">
        <v>40359</v>
      </c>
      <c r="K46" s="58">
        <v>40359</v>
      </c>
      <c r="L46" s="59">
        <v>504</v>
      </c>
      <c r="M46" s="59" t="s">
        <v>96</v>
      </c>
      <c r="N46" s="68">
        <v>880</v>
      </c>
    </row>
    <row r="47" spans="2:14" s="52" customFormat="1" ht="11.25" customHeight="1">
      <c r="B47" s="66" t="s">
        <v>86</v>
      </c>
      <c r="C47" s="67" t="s">
        <v>51</v>
      </c>
      <c r="D47" s="54" t="s">
        <v>87</v>
      </c>
      <c r="E47" s="56">
        <v>73</v>
      </c>
      <c r="F47" s="56">
        <v>1344</v>
      </c>
      <c r="G47" s="57">
        <v>37999.5</v>
      </c>
      <c r="H47" s="57">
        <v>3799.95</v>
      </c>
      <c r="I47" s="58">
        <v>39486</v>
      </c>
      <c r="J47" s="58">
        <v>40359</v>
      </c>
      <c r="K47" s="58">
        <v>40359</v>
      </c>
      <c r="L47" s="59">
        <v>504</v>
      </c>
      <c r="M47" s="59" t="s">
        <v>76</v>
      </c>
      <c r="N47" s="68">
        <v>873</v>
      </c>
    </row>
    <row r="48" spans="2:14" s="52" customFormat="1" ht="11.25" customHeight="1">
      <c r="B48" s="66" t="s">
        <v>110</v>
      </c>
      <c r="C48" s="67" t="s">
        <v>51</v>
      </c>
      <c r="D48" s="54" t="s">
        <v>111</v>
      </c>
      <c r="E48" s="56">
        <v>198</v>
      </c>
      <c r="F48" s="56">
        <v>1265</v>
      </c>
      <c r="G48" s="57">
        <v>38903</v>
      </c>
      <c r="H48" s="57">
        <v>3890.3</v>
      </c>
      <c r="I48" s="58">
        <v>39506</v>
      </c>
      <c r="J48" s="58">
        <v>40543</v>
      </c>
      <c r="K48" s="58">
        <v>40543</v>
      </c>
      <c r="L48" s="59">
        <v>688</v>
      </c>
      <c r="M48" s="59" t="s">
        <v>71</v>
      </c>
      <c r="N48" s="68">
        <v>1037</v>
      </c>
    </row>
    <row r="49" spans="2:15" s="54" customFormat="1" ht="11.25" customHeight="1">
      <c r="B49" s="66" t="s">
        <v>54</v>
      </c>
      <c r="C49" s="67" t="s">
        <v>51</v>
      </c>
      <c r="D49" s="54" t="s">
        <v>55</v>
      </c>
      <c r="E49" s="56">
        <v>22</v>
      </c>
      <c r="F49" s="56">
        <v>335</v>
      </c>
      <c r="G49" s="57">
        <v>11529.15</v>
      </c>
      <c r="H49" s="57">
        <v>11529.15</v>
      </c>
      <c r="I49" s="58">
        <v>39071</v>
      </c>
      <c r="J49" s="58">
        <v>39813</v>
      </c>
      <c r="K49" s="58">
        <v>39813</v>
      </c>
      <c r="L49" s="59">
        <v>-42</v>
      </c>
      <c r="M49" s="59" t="s">
        <v>56</v>
      </c>
      <c r="N49" s="68">
        <v>742</v>
      </c>
      <c r="O49" s="70"/>
    </row>
    <row r="50" spans="2:14" s="52" customFormat="1" ht="11.25" customHeight="1">
      <c r="B50" s="66" t="s">
        <v>124</v>
      </c>
      <c r="C50" s="67" t="s">
        <v>51</v>
      </c>
      <c r="D50" s="54" t="s">
        <v>125</v>
      </c>
      <c r="E50" s="56">
        <v>127</v>
      </c>
      <c r="F50" s="56">
        <v>2472.3</v>
      </c>
      <c r="G50" s="57">
        <v>107350.38</v>
      </c>
      <c r="H50" s="57">
        <v>107350.38</v>
      </c>
      <c r="I50" s="58">
        <v>39514</v>
      </c>
      <c r="J50" s="58">
        <v>40543</v>
      </c>
      <c r="K50" s="58">
        <v>40543</v>
      </c>
      <c r="L50" s="59">
        <v>688</v>
      </c>
      <c r="M50" s="59" t="s">
        <v>68</v>
      </c>
      <c r="N50" s="68">
        <v>1029</v>
      </c>
    </row>
    <row r="51" spans="2:14" s="52" customFormat="1" ht="11.25" customHeight="1">
      <c r="B51" s="66" t="s">
        <v>121</v>
      </c>
      <c r="C51" s="67" t="s">
        <v>51</v>
      </c>
      <c r="D51" s="54" t="s">
        <v>122</v>
      </c>
      <c r="E51" s="56">
        <v>133</v>
      </c>
      <c r="F51" s="56">
        <v>3612</v>
      </c>
      <c r="G51" s="57">
        <v>391380</v>
      </c>
      <c r="H51" s="57">
        <v>391380</v>
      </c>
      <c r="I51" s="58">
        <v>39414</v>
      </c>
      <c r="J51" s="58">
        <v>40543</v>
      </c>
      <c r="K51" s="58">
        <v>40543</v>
      </c>
      <c r="L51" s="59">
        <v>688</v>
      </c>
      <c r="M51" s="59" t="s">
        <v>123</v>
      </c>
      <c r="N51" s="68">
        <v>1129</v>
      </c>
    </row>
    <row r="52" spans="2:14" s="52" customFormat="1" ht="11.25" customHeight="1">
      <c r="B52" s="66" t="s">
        <v>100</v>
      </c>
      <c r="C52" s="67" t="s">
        <v>51</v>
      </c>
      <c r="D52" s="54" t="s">
        <v>101</v>
      </c>
      <c r="E52" s="56">
        <v>42</v>
      </c>
      <c r="F52" s="56">
        <v>321</v>
      </c>
      <c r="G52" s="57">
        <v>21188</v>
      </c>
      <c r="H52" s="57">
        <v>21188</v>
      </c>
      <c r="I52" s="58">
        <v>39470</v>
      </c>
      <c r="J52" s="58">
        <v>40359</v>
      </c>
      <c r="K52" s="58">
        <v>40359</v>
      </c>
      <c r="L52" s="59">
        <v>504</v>
      </c>
      <c r="M52" s="59" t="s">
        <v>102</v>
      </c>
      <c r="N52" s="68">
        <v>889</v>
      </c>
    </row>
    <row r="53" spans="2:14" s="52" customFormat="1" ht="11.25" customHeight="1">
      <c r="B53" s="66" t="s">
        <v>50</v>
      </c>
      <c r="C53" s="67" t="s">
        <v>51</v>
      </c>
      <c r="D53" s="54" t="s">
        <v>52</v>
      </c>
      <c r="E53" s="56">
        <v>23</v>
      </c>
      <c r="F53" s="56">
        <v>652</v>
      </c>
      <c r="G53" s="57">
        <v>14413.7</v>
      </c>
      <c r="H53" s="57">
        <v>14413.7</v>
      </c>
      <c r="I53" s="58">
        <v>39177</v>
      </c>
      <c r="J53" s="58">
        <v>39813</v>
      </c>
      <c r="K53" s="58">
        <v>39813</v>
      </c>
      <c r="L53" s="59">
        <v>-42</v>
      </c>
      <c r="M53" s="59" t="s">
        <v>53</v>
      </c>
      <c r="N53" s="68">
        <v>636</v>
      </c>
    </row>
    <row r="54" spans="2:14" s="52" customFormat="1" ht="11.25" customHeight="1">
      <c r="B54" s="66" t="s">
        <v>103</v>
      </c>
      <c r="C54" s="67" t="s">
        <v>51</v>
      </c>
      <c r="D54" s="54" t="s">
        <v>104</v>
      </c>
      <c r="E54" s="56">
        <v>39</v>
      </c>
      <c r="F54" s="56">
        <v>315</v>
      </c>
      <c r="G54" s="57">
        <v>23624.61</v>
      </c>
      <c r="H54" s="57">
        <v>3799.95</v>
      </c>
      <c r="I54" s="58">
        <v>39492</v>
      </c>
      <c r="J54" s="58">
        <v>40451</v>
      </c>
      <c r="K54" s="58">
        <v>40451</v>
      </c>
      <c r="L54" s="59">
        <v>596</v>
      </c>
      <c r="M54" s="59" t="s">
        <v>99</v>
      </c>
      <c r="N54" s="68">
        <v>959</v>
      </c>
    </row>
    <row r="55" spans="2:14" s="52" customFormat="1" ht="11.25" customHeight="1">
      <c r="B55" s="66" t="s">
        <v>105</v>
      </c>
      <c r="C55" s="67" t="s">
        <v>51</v>
      </c>
      <c r="D55" s="54" t="s">
        <v>106</v>
      </c>
      <c r="E55" s="56">
        <v>111</v>
      </c>
      <c r="F55" s="56">
        <v>1621</v>
      </c>
      <c r="G55" s="57">
        <v>105408.95</v>
      </c>
      <c r="H55" s="57">
        <v>10540.9</v>
      </c>
      <c r="I55" s="58">
        <v>39492</v>
      </c>
      <c r="J55" s="58">
        <v>40543</v>
      </c>
      <c r="K55" s="58">
        <v>40543</v>
      </c>
      <c r="L55" s="59">
        <v>688</v>
      </c>
      <c r="M55" s="59" t="s">
        <v>79</v>
      </c>
      <c r="N55" s="68">
        <v>1051</v>
      </c>
    </row>
    <row r="56" spans="2:14" s="52" customFormat="1" ht="11.25" customHeight="1">
      <c r="B56" s="66" t="s">
        <v>82</v>
      </c>
      <c r="C56" s="67" t="s">
        <v>51</v>
      </c>
      <c r="D56" s="54" t="s">
        <v>83</v>
      </c>
      <c r="E56" s="56">
        <v>40</v>
      </c>
      <c r="F56" s="56">
        <v>429</v>
      </c>
      <c r="G56" s="57">
        <v>28194.39</v>
      </c>
      <c r="H56" s="57">
        <v>4027.77</v>
      </c>
      <c r="I56" s="58">
        <v>38811</v>
      </c>
      <c r="J56" s="58">
        <v>39813</v>
      </c>
      <c r="K56" s="58">
        <v>40178</v>
      </c>
      <c r="L56" s="59">
        <v>323</v>
      </c>
      <c r="M56" s="59" t="s">
        <v>65</v>
      </c>
      <c r="N56" s="68">
        <v>1367</v>
      </c>
    </row>
    <row r="57" spans="2:14" s="52" customFormat="1" ht="11.25" customHeight="1">
      <c r="B57" s="66" t="s">
        <v>112</v>
      </c>
      <c r="C57" s="67" t="s">
        <v>113</v>
      </c>
      <c r="D57" s="54" t="s">
        <v>114</v>
      </c>
      <c r="E57" s="56">
        <v>119</v>
      </c>
      <c r="F57" s="56">
        <v>1827</v>
      </c>
      <c r="G57" s="57">
        <v>128007.64</v>
      </c>
      <c r="H57" s="57">
        <v>12800.76</v>
      </c>
      <c r="I57" s="58">
        <v>39492</v>
      </c>
      <c r="J57" s="58">
        <v>40543</v>
      </c>
      <c r="K57" s="58">
        <v>40543</v>
      </c>
      <c r="L57" s="59">
        <v>688</v>
      </c>
      <c r="M57" s="59" t="s">
        <v>102</v>
      </c>
      <c r="N57" s="68">
        <v>1051</v>
      </c>
    </row>
    <row r="58" spans="2:15" s="54" customFormat="1" ht="11.25" customHeight="1">
      <c r="B58" s="66" t="s">
        <v>130</v>
      </c>
      <c r="C58" s="67" t="s">
        <v>51</v>
      </c>
      <c r="D58" s="54" t="s">
        <v>131</v>
      </c>
      <c r="E58" s="56">
        <v>93</v>
      </c>
      <c r="F58" s="56">
        <v>1562</v>
      </c>
      <c r="G58" s="57">
        <v>40830.3</v>
      </c>
      <c r="H58" s="57">
        <v>4083.03</v>
      </c>
      <c r="I58" s="58">
        <v>39521</v>
      </c>
      <c r="J58" s="58">
        <v>40724</v>
      </c>
      <c r="K58" s="58">
        <v>40724</v>
      </c>
      <c r="L58" s="59">
        <v>869</v>
      </c>
      <c r="M58" s="59" t="s">
        <v>132</v>
      </c>
      <c r="N58" s="69">
        <v>1203</v>
      </c>
      <c r="O58" s="70"/>
    </row>
    <row r="59" spans="2:14" s="52" customFormat="1" ht="11.25" customHeight="1">
      <c r="B59" s="66" t="s">
        <v>77</v>
      </c>
      <c r="C59" s="67" t="s">
        <v>51</v>
      </c>
      <c r="D59" s="54" t="s">
        <v>78</v>
      </c>
      <c r="E59" s="56">
        <v>61</v>
      </c>
      <c r="F59" s="56">
        <v>867</v>
      </c>
      <c r="G59" s="57">
        <v>37641.06</v>
      </c>
      <c r="H59" s="57">
        <v>5377.29</v>
      </c>
      <c r="I59" s="58">
        <v>38904</v>
      </c>
      <c r="J59" s="58">
        <v>39813</v>
      </c>
      <c r="K59" s="58">
        <v>40178</v>
      </c>
      <c r="L59" s="59">
        <v>323</v>
      </c>
      <c r="M59" s="59" t="s">
        <v>79</v>
      </c>
      <c r="N59" s="68">
        <v>1274</v>
      </c>
    </row>
    <row r="60" spans="2:14" s="52" customFormat="1" ht="11.25" customHeight="1">
      <c r="B60" s="66" t="s">
        <v>72</v>
      </c>
      <c r="C60" s="67" t="s">
        <v>51</v>
      </c>
      <c r="D60" s="54" t="s">
        <v>73</v>
      </c>
      <c r="E60" s="56">
        <v>40</v>
      </c>
      <c r="F60" s="56">
        <v>333</v>
      </c>
      <c r="G60" s="57">
        <v>6979.8</v>
      </c>
      <c r="H60" s="57">
        <v>697.98</v>
      </c>
      <c r="I60" s="58">
        <v>39492</v>
      </c>
      <c r="J60" s="58">
        <v>39994</v>
      </c>
      <c r="K60" s="58">
        <v>39994</v>
      </c>
      <c r="L60" s="59">
        <v>139</v>
      </c>
      <c r="M60" s="59" t="s">
        <v>65</v>
      </c>
      <c r="N60" s="68">
        <v>502</v>
      </c>
    </row>
    <row r="61" spans="2:14" s="52" customFormat="1" ht="11.25" customHeight="1">
      <c r="B61" s="66" t="s">
        <v>69</v>
      </c>
      <c r="C61" s="67" t="s">
        <v>51</v>
      </c>
      <c r="D61" s="54" t="s">
        <v>70</v>
      </c>
      <c r="E61" s="56">
        <v>262</v>
      </c>
      <c r="F61" s="56">
        <v>3932</v>
      </c>
      <c r="G61" s="57">
        <v>157475.56</v>
      </c>
      <c r="H61" s="57">
        <v>157475.56</v>
      </c>
      <c r="I61" s="58">
        <v>38895</v>
      </c>
      <c r="J61" s="58">
        <v>39994</v>
      </c>
      <c r="K61" s="58">
        <v>39994</v>
      </c>
      <c r="L61" s="59">
        <v>139</v>
      </c>
      <c r="M61" s="59" t="s">
        <v>71</v>
      </c>
      <c r="N61" s="68">
        <v>1099</v>
      </c>
    </row>
    <row r="62" spans="2:14" s="52" customFormat="1" ht="11.25" customHeight="1">
      <c r="B62" s="66" t="s">
        <v>66</v>
      </c>
      <c r="C62" s="67" t="s">
        <v>51</v>
      </c>
      <c r="D62" s="54" t="s">
        <v>67</v>
      </c>
      <c r="E62" s="56">
        <v>20</v>
      </c>
      <c r="F62" s="56">
        <v>311</v>
      </c>
      <c r="G62" s="57">
        <v>14439.82</v>
      </c>
      <c r="H62" s="57">
        <v>14439.82</v>
      </c>
      <c r="I62" s="58">
        <v>39470</v>
      </c>
      <c r="J62" s="58">
        <v>39994</v>
      </c>
      <c r="K62" s="58">
        <v>39994</v>
      </c>
      <c r="L62" s="59">
        <v>139</v>
      </c>
      <c r="M62" s="59" t="s">
        <v>68</v>
      </c>
      <c r="N62" s="68">
        <v>524</v>
      </c>
    </row>
    <row r="63" spans="2:14" s="52" customFormat="1" ht="11.25" customHeight="1">
      <c r="B63" s="66" t="s">
        <v>128</v>
      </c>
      <c r="C63" s="67" t="s">
        <v>51</v>
      </c>
      <c r="D63" s="54" t="s">
        <v>129</v>
      </c>
      <c r="E63" s="56">
        <v>41</v>
      </c>
      <c r="F63" s="56">
        <v>580</v>
      </c>
      <c r="G63" s="57">
        <v>15382.25</v>
      </c>
      <c r="H63" s="57">
        <v>1538.23</v>
      </c>
      <c r="I63" s="58">
        <v>39850</v>
      </c>
      <c r="J63" s="58">
        <v>40724</v>
      </c>
      <c r="K63" s="58">
        <v>40724</v>
      </c>
      <c r="L63" s="59">
        <v>869</v>
      </c>
      <c r="M63" s="59" t="s">
        <v>59</v>
      </c>
      <c r="N63" s="69">
        <v>874</v>
      </c>
    </row>
    <row r="64" spans="2:18" s="2" customFormat="1" ht="11.25" customHeight="1">
      <c r="B64" s="51"/>
      <c r="C64" s="50"/>
      <c r="E64" s="1"/>
      <c r="F64" s="1"/>
      <c r="G64" s="27"/>
      <c r="H64" s="27"/>
      <c r="I64" s="36"/>
      <c r="J64" s="36"/>
      <c r="K64" s="36"/>
      <c r="L64" s="24"/>
      <c r="M64" s="24"/>
      <c r="N64" s="37"/>
      <c r="O64" s="37"/>
      <c r="P64" s="37"/>
      <c r="Q64" s="37"/>
      <c r="R64" s="37"/>
    </row>
    <row r="65" spans="2:18" s="2" customFormat="1" ht="11.25" customHeight="1">
      <c r="B65" s="51"/>
      <c r="C65" s="50"/>
      <c r="E65" s="1"/>
      <c r="F65" s="1"/>
      <c r="G65" s="27"/>
      <c r="H65" s="27"/>
      <c r="I65" s="36"/>
      <c r="J65" s="36"/>
      <c r="K65" s="36"/>
      <c r="L65" s="24"/>
      <c r="M65" s="24"/>
      <c r="N65" s="37"/>
      <c r="O65" s="37"/>
      <c r="P65" s="37"/>
      <c r="Q65" s="37"/>
      <c r="R65" s="37"/>
    </row>
    <row r="66" spans="2:18" s="2" customFormat="1" ht="11.25" customHeight="1">
      <c r="B66" s="51"/>
      <c r="C66" s="50"/>
      <c r="E66" s="1"/>
      <c r="F66" s="1"/>
      <c r="G66" s="27"/>
      <c r="H66" s="27"/>
      <c r="I66" s="36"/>
      <c r="J66" s="36"/>
      <c r="K66" s="36"/>
      <c r="L66" s="24"/>
      <c r="M66" s="24"/>
      <c r="N66" s="37"/>
      <c r="O66" s="37"/>
      <c r="P66" s="37"/>
      <c r="Q66" s="37"/>
      <c r="R66" s="37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2009-03-17T19:00:14Z</dcterms:modified>
  <cp:category/>
  <cp:version/>
  <cp:contentType/>
  <cp:contentStatus/>
</cp:coreProperties>
</file>