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<sst xmlns="http://schemas.openxmlformats.org/spreadsheetml/2006/main" count="240" uniqueCount="154">
  <si>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</si>
  <si>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</si>
  <si>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</si>
  <si>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</si>
  <si>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</si>
  <si>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</si>
  <si>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</si>
  <si>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</si>
  <si>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</si>
  <si>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</si>
  <si>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</si>
  <si>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</si>
  <si>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</si>
  <si>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</si>
  <si>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</si>
  <si>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</si>
  <si>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</si>
  <si>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</si>
  <si>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</si>
  <si>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</si>
  <si>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</si>
  <si>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</si>
  <si>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</si>
  <si>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</si>
  <si>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</si>
  <si>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</si>
  <si>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</si>
  <si>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</si>
  <si>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</si>
  <si>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</si>
  <si>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</si>
  <si>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</si>
  <si>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</si>
  <si>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</si>
  <si>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</si>
  <si>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</si>
  <si>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</si>
  <si>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</si>
  <si>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</si>
  <si>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</si>
  <si>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</si>
  <si>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</si>
  <si>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</si>
  <si>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</si>
  <si>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</si>
  <si>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</si>
  <si>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</si>
  <si>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</si>
  <si>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</si>
  <si>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</si>
  <si>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530090601</t>
  </si>
  <si>
    <t>1</t>
  </si>
  <si>
    <t xml:space="preserve">SWAMP EDGE HARDWOODS          </t>
  </si>
  <si>
    <t xml:space="preserve">DYERS SAWMILL                 </t>
  </si>
  <si>
    <t>530120601</t>
  </si>
  <si>
    <t xml:space="preserve">RUNNING BEAR ASPEN            </t>
  </si>
  <si>
    <t xml:space="preserve">WOODTIC LOGGING               </t>
  </si>
  <si>
    <t>530010501</t>
  </si>
  <si>
    <t xml:space="preserve">CAMP HARDWOODS                </t>
  </si>
  <si>
    <t xml:space="preserve">WHEELER'S WOLF LAKE SAWMILL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</si>
  <si>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</si>
  <si>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</si>
  <si>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</si>
  <si>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</si>
  <si>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</si>
  <si>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</si>
  <si>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530050501</t>
  </si>
  <si>
    <t xml:space="preserve">BIRD TALLY HARDWOODS          </t>
  </si>
  <si>
    <t xml:space="preserve">WEYERHAEUSER                  </t>
  </si>
  <si>
    <t>530160701</t>
  </si>
  <si>
    <t xml:space="preserve">SOARING EAGLE HARDWOODS II    </t>
  </si>
  <si>
    <t xml:space="preserve">E.H.TULGESTKA &amp; SONS          </t>
  </si>
  <si>
    <t>530060501</t>
  </si>
  <si>
    <t xml:space="preserve">GRINDSTONE HARDWOOD           </t>
  </si>
  <si>
    <t>530140501</t>
  </si>
  <si>
    <t xml:space="preserve">SQUAW ROOT OAK                </t>
  </si>
  <si>
    <t>530040701</t>
  </si>
  <si>
    <t xml:space="preserve">LONE APPLE TREE HARDWOODS 2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</si>
  <si>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</si>
  <si>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</si>
  <si>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</si>
  <si>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</si>
  <si>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530020801</t>
  </si>
  <si>
    <t xml:space="preserve">WITNESS TREE PINE             </t>
  </si>
  <si>
    <t>530070701</t>
  </si>
  <si>
    <t xml:space="preserve">ONE ASPEN HARDWOODS           </t>
  </si>
  <si>
    <t xml:space="preserve">PINNEY'S LOGGING INC.         </t>
  </si>
  <si>
    <t>530110701</t>
  </si>
  <si>
    <t xml:space="preserve">BIG ROCK PINE                 </t>
  </si>
  <si>
    <t xml:space="preserve">HYDROLAKE, INC.               </t>
  </si>
  <si>
    <t>530080401</t>
  </si>
  <si>
    <t xml:space="preserve">CROCKETT RAPIDS HARDWOOD      </t>
  </si>
  <si>
    <t>530050701</t>
  </si>
  <si>
    <t xml:space="preserve">WEST FENCE ASPEN              </t>
  </si>
  <si>
    <t xml:space="preserve">A. LAMBERSON L.L.C.           </t>
  </si>
  <si>
    <t>530050601</t>
  </si>
  <si>
    <t xml:space="preserve">BEAR TRACK HARDWOODS          </t>
  </si>
  <si>
    <t xml:space="preserve">NORTHERN WOODS &amp; LAND         </t>
  </si>
  <si>
    <t>530010801</t>
  </si>
  <si>
    <t xml:space="preserve">OXBOW RED PINE                </t>
  </si>
  <si>
    <t xml:space="preserve">BIEWER SAWMILL, INC           </t>
  </si>
  <si>
    <t>530120701</t>
  </si>
  <si>
    <t xml:space="preserve">RACKETEER RED PINE            </t>
  </si>
  <si>
    <t>530060601</t>
  </si>
  <si>
    <t xml:space="preserve">3 C RED PINE                  </t>
  </si>
  <si>
    <t>530100701</t>
  </si>
  <si>
    <t xml:space="preserve">S'MORE RED PINE II            </t>
  </si>
  <si>
    <t>NORTHERN PRESSURE TREATED WOOD</t>
  </si>
  <si>
    <t>530060801</t>
  </si>
  <si>
    <t xml:space="preserve">PRETZEL EDGE RED PINE         </t>
  </si>
  <si>
    <t>530030801</t>
  </si>
  <si>
    <t xml:space="preserve">FISHERMAN ASPEN               </t>
  </si>
  <si>
    <t xml:space="preserve">TIMBERLINE LOGGING, INC.      </t>
  </si>
  <si>
    <t>530050801</t>
  </si>
  <si>
    <t xml:space="preserve">OX-PIPE ASPEN                 </t>
  </si>
  <si>
    <t>530090701</t>
  </si>
  <si>
    <t xml:space="preserve">TWIN VULTURE RED PINE         </t>
  </si>
  <si>
    <t>530130701</t>
  </si>
  <si>
    <t xml:space="preserve">TWIN HARDWOOD RED PINE        </t>
  </si>
  <si>
    <t>530140701</t>
  </si>
  <si>
    <t xml:space="preserve">HAZEL PINE                    </t>
  </si>
  <si>
    <t>530080701</t>
  </si>
  <si>
    <t xml:space="preserve">THREE ELK HARDWOOD            </t>
  </si>
  <si>
    <t>530180801</t>
  </si>
  <si>
    <t xml:space="preserve">WATERGUN RPP                  </t>
  </si>
  <si>
    <t>530210801</t>
  </si>
  <si>
    <t xml:space="preserve">RANCH VIEW PINE               </t>
  </si>
  <si>
    <t>530010901</t>
  </si>
  <si>
    <t xml:space="preserve">CCR CORNER RED PINE           </t>
  </si>
  <si>
    <t xml:space="preserve">CLARENCE HINCKA                        </t>
  </si>
  <si>
    <t>530200801</t>
  </si>
  <si>
    <t xml:space="preserve">MCLAVEY ASPEN                 </t>
  </si>
  <si>
    <t>530030901</t>
  </si>
  <si>
    <t xml:space="preserve">POST ROAD ASPEN               </t>
  </si>
  <si>
    <t xml:space="preserve">GREAT LAKES TREE HARVESTING   </t>
  </si>
  <si>
    <t>530100801</t>
  </si>
  <si>
    <t xml:space="preserve">MARBLE GRADE HARDWOODS        </t>
  </si>
  <si>
    <t xml:space="preserve">KAISER QUALITY HARDWOODS INC         </t>
  </si>
  <si>
    <t>530150701</t>
  </si>
  <si>
    <t xml:space="preserve">CLUTE CORNER HARDWOOD II      </t>
  </si>
  <si>
    <t xml:space="preserve">FAHL FOREST PRODUCTS          </t>
  </si>
  <si>
    <t>530140801</t>
  </si>
  <si>
    <t xml:space="preserve">HARDWOOD LAKE HARDWOOD        </t>
  </si>
  <si>
    <t>530240801</t>
  </si>
  <si>
    <t xml:space="preserve">WILDWOOD HARDWOOD             </t>
  </si>
  <si>
    <t>530160801</t>
  </si>
  <si>
    <t xml:space="preserve">CHS CEDAR            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</si>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</sst>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33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3917</v>
      </c>
    </row>
    <row r="18" spans="4:7" ht="12.75">
      <c r="D18" s="11" t="s">
        <v>37</v>
      </c>
      <c r="G18" s="20">
        <f>DSUM(DATABASE,5,U15:U16)</f>
        <v>68099.70000000001</v>
      </c>
    </row>
    <row r="19" spans="4:7" ht="12.75">
      <c r="D19" s="11" t="s">
        <v>34</v>
      </c>
      <c r="G19" s="17">
        <f>DSUM(DATABASE,6,V15:V16)</f>
        <v>3647741.5500000003</v>
      </c>
    </row>
    <row r="20" spans="4:7" ht="12.75">
      <c r="D20" s="11" t="s">
        <v>38</v>
      </c>
      <c r="G20" s="17">
        <f>DSUM(DATABASE,7,W15:W16)</f>
        <v>1455704.6500000001</v>
      </c>
    </row>
    <row r="21" spans="4:7" ht="12.75">
      <c r="D21" s="11" t="s">
        <v>35</v>
      </c>
      <c r="E21" s="21"/>
      <c r="F21" s="21"/>
      <c r="G21" s="17">
        <f>+G19-G20</f>
        <v>2192036.9000000004</v>
      </c>
    </row>
    <row r="22" spans="4:7" ht="12.75">
      <c r="D22" s="11" t="s">
        <v>44</v>
      </c>
      <c r="E22" s="21"/>
      <c r="F22" s="21"/>
      <c r="G22" s="35">
        <f>+G20/G19</f>
        <v>0.39907011778287854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2.6012028065486135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</v>
      </c>
      <c r="F31" s="1">
        <v>335</v>
      </c>
      <c r="G31" s="27">
        <v>11529.15</v>
      </c>
      <c r="H31" s="27">
        <v>11529.15</v>
      </c>
      <c r="I31" s="37">
        <v>39071</v>
      </c>
      <c r="J31" s="37">
        <v>39813</v>
      </c>
      <c r="K31" s="37">
        <v>39813</v>
      </c>
      <c r="L31" s="24">
        <v>-133</v>
      </c>
      <c r="M31" s="24" t="s">
        <v>53</v>
      </c>
      <c r="N31" s="38">
        <v>742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652</v>
      </c>
      <c r="G32" s="27">
        <v>14413.7</v>
      </c>
      <c r="H32" s="27">
        <v>14413.7</v>
      </c>
      <c r="I32" s="37">
        <v>39177</v>
      </c>
      <c r="J32" s="37">
        <v>39813</v>
      </c>
      <c r="K32" s="37">
        <v>39813</v>
      </c>
      <c r="L32" s="24">
        <v>-133</v>
      </c>
      <c r="M32" s="24" t="s">
        <v>56</v>
      </c>
      <c r="N32" s="38">
        <v>636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181</v>
      </c>
      <c r="F33" s="1">
        <v>2496</v>
      </c>
      <c r="G33" s="27">
        <v>128520.9</v>
      </c>
      <c r="H33" s="27">
        <v>12852.09</v>
      </c>
      <c r="I33" s="37">
        <v>38895</v>
      </c>
      <c r="J33" s="37">
        <v>39994</v>
      </c>
      <c r="K33" s="37">
        <v>39994</v>
      </c>
      <c r="L33" s="24">
        <v>48</v>
      </c>
      <c r="M33" s="24" t="s">
        <v>59</v>
      </c>
      <c r="N33" s="38">
        <v>1099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</v>
      </c>
      <c r="F34" s="1">
        <v>311</v>
      </c>
      <c r="G34" s="27">
        <v>14439.82</v>
      </c>
      <c r="H34" s="27">
        <v>14439.82</v>
      </c>
      <c r="I34" s="37">
        <v>39470</v>
      </c>
      <c r="J34" s="37">
        <v>39994</v>
      </c>
      <c r="K34" s="37">
        <v>39994</v>
      </c>
      <c r="L34" s="24">
        <v>48</v>
      </c>
      <c r="M34" s="24" t="s">
        <v>62</v>
      </c>
      <c r="N34" s="38">
        <v>524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262</v>
      </c>
      <c r="F35" s="1">
        <v>3932</v>
      </c>
      <c r="G35" s="27">
        <v>157475.56</v>
      </c>
      <c r="H35" s="27">
        <v>157475.56</v>
      </c>
      <c r="I35" s="37">
        <v>38895</v>
      </c>
      <c r="J35" s="37">
        <v>39994</v>
      </c>
      <c r="K35" s="37">
        <v>39994</v>
      </c>
      <c r="L35" s="24">
        <v>48</v>
      </c>
      <c r="M35" s="24" t="s">
        <v>65</v>
      </c>
      <c r="N35" s="38">
        <v>1099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208</v>
      </c>
      <c r="F36" s="1">
        <v>2678</v>
      </c>
      <c r="G36" s="27">
        <v>110995.3</v>
      </c>
      <c r="H36" s="27">
        <v>110995.3</v>
      </c>
      <c r="I36" s="37">
        <v>38875</v>
      </c>
      <c r="J36" s="37">
        <v>39994</v>
      </c>
      <c r="K36" s="37">
        <v>39994</v>
      </c>
      <c r="L36" s="24">
        <v>48</v>
      </c>
      <c r="M36" s="24" t="s">
        <v>68</v>
      </c>
      <c r="N36" s="38">
        <v>1119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40</v>
      </c>
      <c r="F37" s="1">
        <v>333</v>
      </c>
      <c r="G37" s="27">
        <v>6979.8</v>
      </c>
      <c r="H37" s="27">
        <v>697.98</v>
      </c>
      <c r="I37" s="37">
        <v>39492</v>
      </c>
      <c r="J37" s="37">
        <v>39994</v>
      </c>
      <c r="K37" s="37">
        <v>39994</v>
      </c>
      <c r="L37" s="24">
        <v>48</v>
      </c>
      <c r="M37" s="24" t="s">
        <v>71</v>
      </c>
      <c r="N37" s="38">
        <v>502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128</v>
      </c>
      <c r="F38" s="1">
        <v>1358</v>
      </c>
      <c r="G38" s="27">
        <v>56897.3</v>
      </c>
      <c r="H38" s="27">
        <v>5689.73</v>
      </c>
      <c r="I38" s="37">
        <v>38875</v>
      </c>
      <c r="J38" s="37">
        <v>39994</v>
      </c>
      <c r="K38" s="37">
        <v>39994</v>
      </c>
      <c r="L38" s="24">
        <v>48</v>
      </c>
      <c r="M38" s="24" t="s">
        <v>71</v>
      </c>
      <c r="N38" s="38">
        <v>1119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40</v>
      </c>
      <c r="F39" s="1">
        <v>429</v>
      </c>
      <c r="G39" s="27">
        <v>28194.39</v>
      </c>
      <c r="H39" s="27">
        <v>4027.77</v>
      </c>
      <c r="I39" s="37">
        <v>38811</v>
      </c>
      <c r="J39" s="37">
        <v>39813</v>
      </c>
      <c r="K39" s="37">
        <v>40178</v>
      </c>
      <c r="L39" s="24">
        <v>232</v>
      </c>
      <c r="M39" s="24" t="s">
        <v>71</v>
      </c>
      <c r="N39" s="38">
        <v>1367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39</v>
      </c>
      <c r="F40" s="1">
        <v>396</v>
      </c>
      <c r="G40" s="27">
        <v>15277.2</v>
      </c>
      <c r="H40" s="27">
        <v>1527.72</v>
      </c>
      <c r="I40" s="37">
        <v>39316</v>
      </c>
      <c r="J40" s="37">
        <v>40178</v>
      </c>
      <c r="K40" s="37">
        <v>40178</v>
      </c>
      <c r="L40" s="24">
        <v>232</v>
      </c>
      <c r="M40" s="24" t="s">
        <v>78</v>
      </c>
      <c r="N40" s="38">
        <v>862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61</v>
      </c>
      <c r="F41" s="1">
        <v>867</v>
      </c>
      <c r="G41" s="27">
        <v>37641.06</v>
      </c>
      <c r="H41" s="27">
        <v>5377.29</v>
      </c>
      <c r="I41" s="37">
        <v>38904</v>
      </c>
      <c r="J41" s="37">
        <v>39813</v>
      </c>
      <c r="K41" s="37">
        <v>40178</v>
      </c>
      <c r="L41" s="64">
        <v>232</v>
      </c>
      <c r="M41" s="65" t="s">
        <v>81</v>
      </c>
      <c r="N41" s="2">
        <v>1274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33</v>
      </c>
      <c r="F42" s="1">
        <v>301</v>
      </c>
      <c r="G42" s="27">
        <v>14806.3</v>
      </c>
      <c r="H42" s="27">
        <v>1480.63</v>
      </c>
      <c r="I42" s="37">
        <v>39526</v>
      </c>
      <c r="J42" s="37">
        <v>40268</v>
      </c>
      <c r="K42" s="37">
        <v>40268</v>
      </c>
      <c r="L42" s="24">
        <v>322</v>
      </c>
      <c r="M42" s="24" t="s">
        <v>78</v>
      </c>
      <c r="N42" s="38">
        <v>742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204</v>
      </c>
      <c r="F43" s="1">
        <v>2184</v>
      </c>
      <c r="G43" s="27">
        <v>68150.23</v>
      </c>
      <c r="H43" s="27">
        <v>6815.02</v>
      </c>
      <c r="I43" s="37">
        <v>39479</v>
      </c>
      <c r="J43" s="37">
        <v>40359</v>
      </c>
      <c r="K43" s="37">
        <v>40359</v>
      </c>
      <c r="L43" s="24">
        <v>413</v>
      </c>
      <c r="M43" s="24" t="s">
        <v>86</v>
      </c>
      <c r="N43" s="38">
        <v>880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42</v>
      </c>
      <c r="F44" s="1">
        <v>321</v>
      </c>
      <c r="G44" s="27">
        <v>21188</v>
      </c>
      <c r="H44" s="27">
        <v>21188</v>
      </c>
      <c r="I44" s="37">
        <v>39470</v>
      </c>
      <c r="J44" s="37">
        <v>40359</v>
      </c>
      <c r="K44" s="37">
        <v>40359</v>
      </c>
      <c r="L44" s="24">
        <v>413</v>
      </c>
      <c r="M44" s="24" t="s">
        <v>89</v>
      </c>
      <c r="N44" s="38">
        <v>889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73</v>
      </c>
      <c r="F45" s="1">
        <v>1344</v>
      </c>
      <c r="G45" s="27">
        <v>37999.5</v>
      </c>
      <c r="H45" s="27">
        <v>3799.95</v>
      </c>
      <c r="I45" s="37">
        <v>39486</v>
      </c>
      <c r="J45" s="37">
        <v>40359</v>
      </c>
      <c r="K45" s="37">
        <v>40359</v>
      </c>
      <c r="L45" s="24">
        <v>413</v>
      </c>
      <c r="M45" s="24" t="s">
        <v>78</v>
      </c>
      <c r="N45" s="38">
        <v>873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47</v>
      </c>
      <c r="F46" s="1">
        <v>827</v>
      </c>
      <c r="G46" s="27">
        <v>23304.28</v>
      </c>
      <c r="H46" s="27">
        <v>2330.43</v>
      </c>
      <c r="I46" s="37">
        <v>39476</v>
      </c>
      <c r="J46" s="37">
        <v>40359</v>
      </c>
      <c r="K46" s="37">
        <v>40359</v>
      </c>
      <c r="L46" s="24">
        <v>413</v>
      </c>
      <c r="M46" s="24" t="s">
        <v>94</v>
      </c>
      <c r="N46" s="38">
        <v>883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176</v>
      </c>
      <c r="F47" s="1">
        <v>1226</v>
      </c>
      <c r="G47" s="27">
        <v>49263</v>
      </c>
      <c r="H47" s="27">
        <v>4926.3</v>
      </c>
      <c r="I47" s="37">
        <v>39316</v>
      </c>
      <c r="J47" s="37">
        <v>40359</v>
      </c>
      <c r="K47" s="37">
        <v>40359</v>
      </c>
      <c r="L47" s="24">
        <v>413</v>
      </c>
      <c r="M47" s="24" t="s">
        <v>97</v>
      </c>
      <c r="N47" s="38">
        <v>1043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47</v>
      </c>
      <c r="F48" s="1">
        <v>824</v>
      </c>
      <c r="G48" s="27">
        <v>33738.21</v>
      </c>
      <c r="H48" s="27">
        <v>3373.82</v>
      </c>
      <c r="I48" s="37">
        <v>39556</v>
      </c>
      <c r="J48" s="37">
        <v>40359</v>
      </c>
      <c r="K48" s="37">
        <v>40359</v>
      </c>
      <c r="L48" s="24">
        <v>413</v>
      </c>
      <c r="M48" s="24" t="s">
        <v>100</v>
      </c>
      <c r="N48" s="38">
        <v>803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39</v>
      </c>
      <c r="F49" s="1">
        <v>315</v>
      </c>
      <c r="G49" s="27">
        <v>23624.61</v>
      </c>
      <c r="H49" s="27">
        <v>3799.95</v>
      </c>
      <c r="I49" s="37">
        <v>39492</v>
      </c>
      <c r="J49" s="37">
        <v>40451</v>
      </c>
      <c r="K49" s="37">
        <v>40451</v>
      </c>
      <c r="L49" s="24">
        <v>505</v>
      </c>
      <c r="M49" s="24" t="s">
        <v>100</v>
      </c>
      <c r="N49" s="38">
        <v>959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258</v>
      </c>
      <c r="F50" s="1">
        <v>11898</v>
      </c>
      <c r="G50" s="27">
        <v>1049136</v>
      </c>
      <c r="H50" s="27">
        <v>393426</v>
      </c>
      <c r="I50" s="37">
        <v>39091</v>
      </c>
      <c r="J50" s="37">
        <v>40543</v>
      </c>
      <c r="K50" s="37">
        <v>40543</v>
      </c>
      <c r="L50" s="24">
        <v>597</v>
      </c>
      <c r="M50" s="24" t="s">
        <v>62</v>
      </c>
      <c r="N50" s="38">
        <v>1452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133</v>
      </c>
      <c r="F51" s="1">
        <v>3612</v>
      </c>
      <c r="G51" s="27">
        <v>391380</v>
      </c>
      <c r="H51" s="27">
        <v>391380</v>
      </c>
      <c r="I51" s="37">
        <v>39414</v>
      </c>
      <c r="J51" s="37">
        <v>40543</v>
      </c>
      <c r="K51" s="37">
        <v>40543</v>
      </c>
      <c r="L51" s="24">
        <v>597</v>
      </c>
      <c r="M51" s="24" t="s">
        <v>107</v>
      </c>
      <c r="N51" s="38">
        <v>1129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55</v>
      </c>
      <c r="F52" s="1">
        <v>1676</v>
      </c>
      <c r="G52" s="27">
        <v>133732.9</v>
      </c>
      <c r="H52" s="27">
        <v>13373.29</v>
      </c>
      <c r="I52" s="37">
        <v>39811</v>
      </c>
      <c r="J52" s="37">
        <v>40543</v>
      </c>
      <c r="K52" s="37">
        <v>40543</v>
      </c>
      <c r="L52" s="24">
        <v>597</v>
      </c>
      <c r="M52" s="24" t="s">
        <v>100</v>
      </c>
      <c r="N52" s="38">
        <v>732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36</v>
      </c>
      <c r="F53" s="1">
        <v>920</v>
      </c>
      <c r="G53" s="27">
        <v>30821.2</v>
      </c>
      <c r="H53" s="27">
        <v>30821.2</v>
      </c>
      <c r="I53" s="37">
        <v>39561</v>
      </c>
      <c r="J53" s="37">
        <v>40543</v>
      </c>
      <c r="K53" s="37">
        <v>40543</v>
      </c>
      <c r="L53" s="24">
        <v>597</v>
      </c>
      <c r="M53" s="24" t="s">
        <v>112</v>
      </c>
      <c r="N53" s="38">
        <v>982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78</v>
      </c>
      <c r="F54" s="1">
        <v>1348</v>
      </c>
      <c r="G54" s="27">
        <v>50804.86</v>
      </c>
      <c r="H54" s="27">
        <v>10160.98</v>
      </c>
      <c r="I54" s="37">
        <v>39818</v>
      </c>
      <c r="J54" s="37">
        <v>40543</v>
      </c>
      <c r="K54" s="37">
        <v>40543</v>
      </c>
      <c r="L54" s="24">
        <v>597</v>
      </c>
      <c r="M54" s="24" t="s">
        <v>78</v>
      </c>
      <c r="N54" s="38">
        <v>725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127</v>
      </c>
      <c r="F55" s="1">
        <v>2472.3</v>
      </c>
      <c r="G55" s="27">
        <v>107350.38</v>
      </c>
      <c r="H55" s="27">
        <v>107350.38</v>
      </c>
      <c r="I55" s="37">
        <v>39514</v>
      </c>
      <c r="J55" s="37">
        <v>40543</v>
      </c>
      <c r="K55" s="37">
        <v>40543</v>
      </c>
      <c r="L55" s="24">
        <v>597</v>
      </c>
      <c r="M55" s="24" t="s">
        <v>62</v>
      </c>
      <c r="N55" s="38">
        <v>1029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111</v>
      </c>
      <c r="F56" s="1">
        <v>1621</v>
      </c>
      <c r="G56" s="27">
        <v>105408.95</v>
      </c>
      <c r="H56" s="27">
        <v>10540.9</v>
      </c>
      <c r="I56" s="37">
        <v>39492</v>
      </c>
      <c r="J56" s="37">
        <v>40543</v>
      </c>
      <c r="K56" s="37">
        <v>40543</v>
      </c>
      <c r="L56" s="24">
        <v>597</v>
      </c>
      <c r="M56" s="24" t="s">
        <v>81</v>
      </c>
      <c r="N56" s="38">
        <v>1051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119</v>
      </c>
      <c r="F57" s="1">
        <v>1827</v>
      </c>
      <c r="G57" s="27">
        <v>128915.64</v>
      </c>
      <c r="H57" s="27">
        <v>12800.76</v>
      </c>
      <c r="I57" s="37">
        <v>39492</v>
      </c>
      <c r="J57" s="37">
        <v>40543</v>
      </c>
      <c r="K57" s="37">
        <v>40543</v>
      </c>
      <c r="L57" s="24">
        <v>597</v>
      </c>
      <c r="M57" s="24" t="s">
        <v>89</v>
      </c>
      <c r="N57" s="38">
        <v>1051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198</v>
      </c>
      <c r="F58" s="1">
        <v>1265</v>
      </c>
      <c r="G58" s="27">
        <v>38903</v>
      </c>
      <c r="H58" s="27">
        <v>3890.3</v>
      </c>
      <c r="I58" s="37">
        <v>39506</v>
      </c>
      <c r="J58" s="37">
        <v>40543</v>
      </c>
      <c r="K58" s="37">
        <v>40543</v>
      </c>
      <c r="L58" s="24">
        <v>597</v>
      </c>
      <c r="M58" s="24" t="s">
        <v>65</v>
      </c>
      <c r="N58" s="38">
        <v>1037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38</v>
      </c>
      <c r="F59" s="1">
        <v>1253</v>
      </c>
      <c r="G59" s="27">
        <v>73469.7</v>
      </c>
      <c r="H59" s="27">
        <v>7346.97</v>
      </c>
      <c r="I59" s="37">
        <v>39870</v>
      </c>
      <c r="J59" s="37">
        <v>40633</v>
      </c>
      <c r="K59" s="37">
        <v>40633</v>
      </c>
      <c r="L59" s="24">
        <v>687</v>
      </c>
      <c r="M59" s="24" t="s">
        <v>107</v>
      </c>
      <c r="N59" s="38">
        <v>763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64</v>
      </c>
      <c r="F60" s="1">
        <v>1225</v>
      </c>
      <c r="G60" s="27">
        <v>61143</v>
      </c>
      <c r="H60" s="27">
        <v>6114.3</v>
      </c>
      <c r="I60" s="37">
        <v>39857</v>
      </c>
      <c r="J60" s="37">
        <v>40724</v>
      </c>
      <c r="K60" s="37">
        <v>40724</v>
      </c>
      <c r="L60" s="24">
        <v>778</v>
      </c>
      <c r="M60" s="24" t="s">
        <v>62</v>
      </c>
      <c r="N60" s="38">
        <v>867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60</v>
      </c>
      <c r="F61" s="1">
        <v>688</v>
      </c>
      <c r="G61" s="27">
        <v>19579.85</v>
      </c>
      <c r="H61" s="27">
        <v>1957.99</v>
      </c>
      <c r="I61" s="37">
        <v>39926</v>
      </c>
      <c r="J61" s="37">
        <v>40724</v>
      </c>
      <c r="K61" s="37">
        <v>40724</v>
      </c>
      <c r="L61" s="24">
        <v>778</v>
      </c>
      <c r="M61" s="24" t="s">
        <v>129</v>
      </c>
      <c r="N61" s="38">
        <v>798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40</v>
      </c>
      <c r="F62" s="1">
        <v>1165</v>
      </c>
      <c r="G62" s="27">
        <v>22572.6</v>
      </c>
      <c r="H62" s="27">
        <v>2257.26</v>
      </c>
      <c r="I62" s="37">
        <v>39857</v>
      </c>
      <c r="J62" s="37">
        <v>40724</v>
      </c>
      <c r="K62" s="37">
        <v>40724</v>
      </c>
      <c r="L62" s="24">
        <v>778</v>
      </c>
      <c r="M62" s="24" t="s">
        <v>62</v>
      </c>
      <c r="N62" s="38">
        <v>867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31</v>
      </c>
      <c r="F63" s="1">
        <v>764</v>
      </c>
      <c r="G63" s="27">
        <v>21706.2</v>
      </c>
      <c r="H63" s="27">
        <v>21706.2</v>
      </c>
      <c r="I63" s="37">
        <v>39926</v>
      </c>
      <c r="J63" s="37">
        <v>40724</v>
      </c>
      <c r="K63" s="37">
        <v>40724</v>
      </c>
      <c r="L63" s="24">
        <v>778</v>
      </c>
      <c r="M63" s="24" t="s">
        <v>134</v>
      </c>
      <c r="N63" s="38">
        <v>798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199</v>
      </c>
      <c r="F64" s="1">
        <v>1607</v>
      </c>
      <c r="G64" s="27">
        <v>77559.98</v>
      </c>
      <c r="H64" s="27">
        <v>7756</v>
      </c>
      <c r="I64" s="37">
        <v>39933</v>
      </c>
      <c r="J64" s="37">
        <v>40724</v>
      </c>
      <c r="K64" s="37">
        <v>40724</v>
      </c>
      <c r="L64" s="24">
        <v>778</v>
      </c>
      <c r="M64" s="24" t="s">
        <v>137</v>
      </c>
      <c r="N64" s="38">
        <v>791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93</v>
      </c>
      <c r="F65" s="1">
        <v>1562</v>
      </c>
      <c r="G65" s="27">
        <v>40830.3</v>
      </c>
      <c r="H65" s="27">
        <v>4083.03</v>
      </c>
      <c r="I65" s="37">
        <v>39521</v>
      </c>
      <c r="J65" s="37">
        <v>40724</v>
      </c>
      <c r="K65" s="37">
        <v>40724</v>
      </c>
      <c r="L65" s="24">
        <v>778</v>
      </c>
      <c r="M65" s="24" t="s">
        <v>140</v>
      </c>
      <c r="N65" s="38">
        <v>1203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77</v>
      </c>
      <c r="F66" s="1">
        <v>536</v>
      </c>
      <c r="G66" s="27">
        <v>18551.29</v>
      </c>
      <c r="H66" s="27">
        <v>1855.13</v>
      </c>
      <c r="I66" s="37">
        <v>39926</v>
      </c>
      <c r="J66" s="37">
        <v>40724</v>
      </c>
      <c r="K66" s="37">
        <v>40724</v>
      </c>
      <c r="L66" s="24">
        <v>778</v>
      </c>
      <c r="M66" s="24" t="s">
        <v>68</v>
      </c>
      <c r="N66" s="38">
        <v>798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41</v>
      </c>
      <c r="F67" s="1">
        <v>580</v>
      </c>
      <c r="G67" s="27">
        <v>15382.25</v>
      </c>
      <c r="H67" s="27">
        <v>1538.23</v>
      </c>
      <c r="I67" s="37">
        <v>39850</v>
      </c>
      <c r="J67" s="37">
        <v>40724</v>
      </c>
      <c r="K67" s="37">
        <v>40724</v>
      </c>
      <c r="L67" s="24">
        <v>778</v>
      </c>
      <c r="M67" s="24" t="s">
        <v>68</v>
      </c>
      <c r="N67" s="38">
        <v>874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28</v>
      </c>
      <c r="F68" s="1">
        <v>1957</v>
      </c>
      <c r="G68" s="27">
        <v>49173.46</v>
      </c>
      <c r="H68" s="27">
        <v>4917.35</v>
      </c>
      <c r="I68" s="37">
        <v>39869</v>
      </c>
      <c r="J68" s="37">
        <v>40724</v>
      </c>
      <c r="K68" s="37">
        <v>40724</v>
      </c>
      <c r="L68" s="24">
        <v>778</v>
      </c>
      <c r="M68" s="24" t="s">
        <v>129</v>
      </c>
      <c r="N68" s="38">
        <v>855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122</v>
      </c>
      <c r="F69" s="1">
        <v>3166</v>
      </c>
      <c r="G69" s="27">
        <v>176500.8</v>
      </c>
      <c r="H69" s="27">
        <v>17650.08</v>
      </c>
      <c r="I69" s="37">
        <v>39857</v>
      </c>
      <c r="J69" s="37">
        <v>40908</v>
      </c>
      <c r="K69" s="37">
        <v>40908</v>
      </c>
      <c r="L69" s="24">
        <v>962</v>
      </c>
      <c r="M69" s="24" t="s">
        <v>62</v>
      </c>
      <c r="N69" s="38">
        <v>1051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166</v>
      </c>
      <c r="F70" s="1">
        <v>2416.4</v>
      </c>
      <c r="G70" s="27">
        <v>75373.5</v>
      </c>
      <c r="H70" s="27">
        <v>7537.35</v>
      </c>
      <c r="I70" s="37">
        <v>39406</v>
      </c>
      <c r="J70" s="37">
        <v>40908</v>
      </c>
      <c r="K70" s="37">
        <v>40908</v>
      </c>
      <c r="L70" s="24">
        <v>962</v>
      </c>
      <c r="M70" s="24" t="s">
        <v>68</v>
      </c>
      <c r="N70" s="38">
        <v>1502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158</v>
      </c>
      <c r="F71" s="1">
        <v>3412</v>
      </c>
      <c r="G71" s="27">
        <v>105007.38</v>
      </c>
      <c r="H71" s="27">
        <v>10500.74</v>
      </c>
      <c r="I71" s="37">
        <v>39933</v>
      </c>
      <c r="J71" s="37">
        <v>41090</v>
      </c>
      <c r="K71" s="37">
        <v>41090</v>
      </c>
      <c r="L71" s="24">
        <v>1144</v>
      </c>
      <c r="M71" s="24" t="s">
        <v>78</v>
      </c>
      <c r="N71" s="38">
        <v>1157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