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<sst xmlns="http://schemas.openxmlformats.org/spreadsheetml/2006/main" count="232" uniqueCount="150">
  <si>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</si>
  <si>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</si>
  <si>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</si>
  <si>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</si>
  <si>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</si>
  <si>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</si>
  <si>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</si>
  <si>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</si>
  <si>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</si>
  <si>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</si>
  <si>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</si>
  <si>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</si>
  <si>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</si>
  <si>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</si>
  <si>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</si>
  <si>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</si>
  <si>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</si>
  <si>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</si>
  <si>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</si>
  <si>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</si>
  <si>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</si>
  <si>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</si>
  <si>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</si>
  <si>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</si>
  <si>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</si>
  <si>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</si>
  <si>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</si>
  <si>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</si>
  <si>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</si>
  <si>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</si>
  <si>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</si>
  <si>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</si>
  <si>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</si>
  <si>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</si>
  <si>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</si>
  <si>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</si>
  <si>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</si>
  <si>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</si>
  <si>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</si>
  <si>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</si>
  <si>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</si>
  <si>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</si>
  <si>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</si>
  <si>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</si>
  <si>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</si>
  <si>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</si>
  <si>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</si>
  <si>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</si>
  <si>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</si>
  <si>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</si>
  <si>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530170501</t>
  </si>
  <si>
    <t>1</t>
  </si>
  <si>
    <t xml:space="preserve">OSMUN ROAD HARDWOOD           </t>
  </si>
  <si>
    <t xml:space="preserve">AJD FOR/PRO                   </t>
  </si>
  <si>
    <t>530140501</t>
  </si>
  <si>
    <t xml:space="preserve">SQUAW ROOT OAK                </t>
  </si>
  <si>
    <t xml:space="preserve">E.H.TULGESTKA &amp; SONS          </t>
  </si>
  <si>
    <t>530010801</t>
  </si>
  <si>
    <t xml:space="preserve">OXBOW RED PINE                </t>
  </si>
  <si>
    <t xml:space="preserve">BIEWER SAWMILL, INC           </t>
  </si>
  <si>
    <t>530080401</t>
  </si>
  <si>
    <t xml:space="preserve">CROCKETT RAPIDS HARDWOOD      </t>
  </si>
  <si>
    <t xml:space="preserve">RANDY NASH                          </t>
  </si>
  <si>
    <t>530050601</t>
  </si>
  <si>
    <t xml:space="preserve">BEAR TRACK HARDWOODS          </t>
  </si>
  <si>
    <t xml:space="preserve">NORTHERN WOODS &amp; LAND         </t>
  </si>
  <si>
    <t>530050701</t>
  </si>
  <si>
    <t xml:space="preserve">WEST FENCE ASPEN              </t>
  </si>
  <si>
    <t xml:space="preserve">A. LAMBERSON L.L.C.           </t>
  </si>
  <si>
    <t>530070701</t>
  </si>
  <si>
    <t xml:space="preserve">ONE ASPEN HARDWOODS           </t>
  </si>
  <si>
    <t xml:space="preserve">PINNEY'S LOGGING INC.         </t>
  </si>
  <si>
    <t>530120701</t>
  </si>
  <si>
    <t xml:space="preserve">RACKETEER RED PINE            </t>
  </si>
  <si>
    <t>530060601</t>
  </si>
  <si>
    <t xml:space="preserve">3 C RED PINE                  </t>
  </si>
  <si>
    <t xml:space="preserve">PRECISION FORESTRY            </t>
  </si>
  <si>
    <t>530130701</t>
  </si>
  <si>
    <t xml:space="preserve">TWIN HARDWOOD RED PINE        </t>
  </si>
  <si>
    <t xml:space="preserve">BISBALLE FOREST PRODUCTS      </t>
  </si>
  <si>
    <t>530140701</t>
  </si>
  <si>
    <t xml:space="preserve">HAZEL PINE                    </t>
  </si>
  <si>
    <t xml:space="preserve">HYDROLAKE, INC.               </t>
  </si>
  <si>
    <t>530080701</t>
  </si>
  <si>
    <t xml:space="preserve">THREE ELK HARDWOOD            </t>
  </si>
  <si>
    <t>530160501</t>
  </si>
  <si>
    <t xml:space="preserve">BRUIN'S PINE                  </t>
  </si>
  <si>
    <t>530050801</t>
  </si>
  <si>
    <t xml:space="preserve">OX-PIPE ASPEN                 </t>
  </si>
  <si>
    <t>530040701</t>
  </si>
  <si>
    <t xml:space="preserve">LONE APPLE TREE HARDWOODS 2   </t>
  </si>
  <si>
    <t>530060801</t>
  </si>
  <si>
    <t xml:space="preserve">PRETZEL EDGE RED PINE         </t>
  </si>
  <si>
    <t>530180801</t>
  </si>
  <si>
    <t xml:space="preserve">WATERGUN RPP                  </t>
  </si>
  <si>
    <t>NORTHERN PRESSURE TREATED WOOD</t>
  </si>
  <si>
    <t>530020801</t>
  </si>
  <si>
    <t xml:space="preserve">WITNESS TREE PINE             </t>
  </si>
  <si>
    <t>530110901</t>
  </si>
  <si>
    <t xml:space="preserve">ROUND LAKE PINE               </t>
  </si>
  <si>
    <t>530070801</t>
  </si>
  <si>
    <t xml:space="preserve">TIMBERDOODLE ASPEN            </t>
  </si>
  <si>
    <t>530150701</t>
  </si>
  <si>
    <t xml:space="preserve">CLUTE CORNER HARDWOOD II      </t>
  </si>
  <si>
    <t xml:space="preserve">FAHL FOREST PRODUCTS          </t>
  </si>
  <si>
    <t>530230801</t>
  </si>
  <si>
    <t xml:space="preserve">HIGH COUNTRY OAK              </t>
  </si>
  <si>
    <t xml:space="preserve">WEYERHAEUSER                  </t>
  </si>
  <si>
    <t>530220801</t>
  </si>
  <si>
    <t xml:space="preserve">33 HARDWOODS                  </t>
  </si>
  <si>
    <t>530210801</t>
  </si>
  <si>
    <t xml:space="preserve">RANCH VIEW PINE               </t>
  </si>
  <si>
    <t>530200801</t>
  </si>
  <si>
    <t xml:space="preserve">MCLAVEY ASPEN                 </t>
  </si>
  <si>
    <t>530160801</t>
  </si>
  <si>
    <t xml:space="preserve">CHS CEDAR                     </t>
  </si>
  <si>
    <t xml:space="preserve">CLARENCE HINCKA                        </t>
  </si>
  <si>
    <t>530140801</t>
  </si>
  <si>
    <t xml:space="preserve">HARDWOOD LAKE HARDWOOD        </t>
  </si>
  <si>
    <t>530240801</t>
  </si>
  <si>
    <t xml:space="preserve">WILDWOOD HARDWOOD             </t>
  </si>
  <si>
    <t>530100801</t>
  </si>
  <si>
    <t xml:space="preserve">MARBLE GRADE HARDWOODS        </t>
  </si>
  <si>
    <t xml:space="preserve">QUALITY HARDWOODS, INC        </t>
  </si>
  <si>
    <t>530220901</t>
  </si>
  <si>
    <t xml:space="preserve">BADGER DEN PINE               </t>
  </si>
  <si>
    <t xml:space="preserve">NORTHERN TIMBERLANDS          </t>
  </si>
  <si>
    <t>530010701</t>
  </si>
  <si>
    <t xml:space="preserve">HEMLOCK HARDWOODS             </t>
  </si>
  <si>
    <t>530070901</t>
  </si>
  <si>
    <t xml:space="preserve">FORGET ME NOT PINE            </t>
  </si>
  <si>
    <t>530190801</t>
  </si>
  <si>
    <t xml:space="preserve">BUCKSNORT RED PINE            </t>
  </si>
  <si>
    <t>530110801</t>
  </si>
  <si>
    <t xml:space="preserve">OXBOW NORTH ASPEN             </t>
  </si>
  <si>
    <t>530090901</t>
  </si>
  <si>
    <t xml:space="preserve">WHIP-POOR-WILL OAK            </t>
  </si>
  <si>
    <t xml:space="preserve">WATSON FOREST PRODUCTS        </t>
  </si>
  <si>
    <t>530120901</t>
  </si>
  <si>
    <t xml:space="preserve">BORDERLINE ASPEN              </t>
  </si>
  <si>
    <t>530080901</t>
  </si>
  <si>
    <t xml:space="preserve">BADGERVILLE ASPINE            </t>
  </si>
  <si>
    <t xml:space="preserve">STURGILL PRECISION FORESTRY            </t>
  </si>
  <si>
    <t>530060901</t>
  </si>
  <si>
    <t xml:space="preserve">BLACK CANADA ASPEN            </t>
  </si>
  <si>
    <t xml:space="preserve">TIMBERLINE LOGGING, INC.      </t>
  </si>
  <si>
    <t>530020901</t>
  </si>
  <si>
    <t xml:space="preserve">RATTLING PINE                 </t>
  </si>
  <si>
    <t xml:space="preserve">WELCH LAND &amp; TIMBER, INC      </t>
  </si>
  <si>
    <t xml:space="preserve">                                  as of February 10,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</si>
</sst>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149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37</v>
      </c>
      <c r="S12" t="s">
        <v>28</v>
      </c>
    </row>
    <row r="13" spans="4:5" ht="14.25" thickBot="1" thickTop="1">
      <c r="D13" s="16" t="s">
        <v>18</v>
      </c>
      <c r="E13" s="34">
        <f>SUM(E9:E12)</f>
        <v>39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39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3750</v>
      </c>
    </row>
    <row r="18" spans="4:7" ht="12.75">
      <c r="D18" s="11" t="s">
        <v>37</v>
      </c>
      <c r="G18" s="20">
        <f>DSUM(DATABASE,5,U15:U16)</f>
        <v>63811.4</v>
      </c>
    </row>
    <row r="19" spans="4:7" ht="12.75">
      <c r="D19" s="11" t="s">
        <v>34</v>
      </c>
      <c r="G19" s="17">
        <f>DSUM(DATABASE,6,V15:V16)</f>
        <v>3130396.1799999992</v>
      </c>
    </row>
    <row r="20" spans="4:7" ht="12.75">
      <c r="D20" s="11" t="s">
        <v>38</v>
      </c>
      <c r="G20" s="17">
        <f>DSUM(DATABASE,7,W15:W16)</f>
        <v>1371646.0599999998</v>
      </c>
    </row>
    <row r="21" spans="4:7" ht="12.75">
      <c r="D21" s="11" t="s">
        <v>35</v>
      </c>
      <c r="E21" s="21"/>
      <c r="F21" s="21"/>
      <c r="G21" s="17">
        <f>+G19-G20</f>
        <v>1758750.1199999994</v>
      </c>
    </row>
    <row r="22" spans="4:7" ht="12.75">
      <c r="D22" s="11" t="s">
        <v>44</v>
      </c>
      <c r="E22" s="21"/>
      <c r="F22" s="21"/>
      <c r="G22" s="35">
        <f>+G20/G19</f>
        <v>0.4381701168572216</v>
      </c>
    </row>
    <row r="23" spans="4:7" ht="12.75">
      <c r="D23" s="11" t="s">
        <v>40</v>
      </c>
      <c r="E23" s="21"/>
      <c r="F23" s="21"/>
      <c r="G23" s="49">
        <v>40219</v>
      </c>
    </row>
    <row r="24" spans="4:7" ht="13.5" thickBot="1">
      <c r="D24" s="10" t="s">
        <v>43</v>
      </c>
      <c r="E24" s="5"/>
      <c r="F24" s="5"/>
      <c r="G24" s="50">
        <f>DAVERAGE(DATABASE,13,X15:X16)/365</f>
        <v>2.693431682472778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262</v>
      </c>
      <c r="F31" s="1">
        <v>3932</v>
      </c>
      <c r="G31" s="27">
        <v>157475.56</v>
      </c>
      <c r="H31" s="27">
        <v>157475.56</v>
      </c>
      <c r="I31" s="37">
        <v>38895</v>
      </c>
      <c r="J31" s="37">
        <v>39994</v>
      </c>
      <c r="K31" s="37">
        <v>39994</v>
      </c>
      <c r="L31" s="24">
        <v>-225</v>
      </c>
      <c r="M31" s="24" t="s">
        <v>53</v>
      </c>
      <c r="N31" s="38">
        <v>1099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40</v>
      </c>
      <c r="F32" s="1">
        <v>429</v>
      </c>
      <c r="G32" s="27">
        <v>28194.39</v>
      </c>
      <c r="H32" s="27">
        <v>28194.39</v>
      </c>
      <c r="I32" s="37">
        <v>38811</v>
      </c>
      <c r="J32" s="37">
        <v>39813</v>
      </c>
      <c r="K32" s="37">
        <v>40178</v>
      </c>
      <c r="L32" s="24">
        <v>-41</v>
      </c>
      <c r="M32" s="24" t="s">
        <v>56</v>
      </c>
      <c r="N32" s="38">
        <v>1367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47</v>
      </c>
      <c r="F33" s="1">
        <v>824</v>
      </c>
      <c r="G33" s="27">
        <v>33738.21</v>
      </c>
      <c r="H33" s="27">
        <v>33738.21</v>
      </c>
      <c r="I33" s="37">
        <v>39556</v>
      </c>
      <c r="J33" s="37">
        <v>40359</v>
      </c>
      <c r="K33" s="37">
        <v>40359</v>
      </c>
      <c r="L33" s="24">
        <v>140</v>
      </c>
      <c r="M33" s="24" t="s">
        <v>59</v>
      </c>
      <c r="N33" s="38">
        <v>803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73</v>
      </c>
      <c r="F34" s="1">
        <v>1344</v>
      </c>
      <c r="G34" s="27">
        <v>37999.5</v>
      </c>
      <c r="H34" s="27">
        <v>5699.93</v>
      </c>
      <c r="I34" s="37">
        <v>39486</v>
      </c>
      <c r="J34" s="37">
        <v>40359</v>
      </c>
      <c r="K34" s="37">
        <v>40359</v>
      </c>
      <c r="L34" s="24">
        <v>140</v>
      </c>
      <c r="M34" s="24" t="s">
        <v>62</v>
      </c>
      <c r="N34" s="38">
        <v>873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176</v>
      </c>
      <c r="F35" s="1">
        <v>1226</v>
      </c>
      <c r="G35" s="27">
        <v>49263</v>
      </c>
      <c r="H35" s="27">
        <v>24631.5</v>
      </c>
      <c r="I35" s="37">
        <v>39316</v>
      </c>
      <c r="J35" s="37">
        <v>40359</v>
      </c>
      <c r="K35" s="37">
        <v>40359</v>
      </c>
      <c r="L35" s="24">
        <v>140</v>
      </c>
      <c r="M35" s="24" t="s">
        <v>65</v>
      </c>
      <c r="N35" s="38">
        <v>1043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47</v>
      </c>
      <c r="F36" s="1">
        <v>827</v>
      </c>
      <c r="G36" s="27">
        <v>23304.28</v>
      </c>
      <c r="H36" s="27">
        <v>9321.71</v>
      </c>
      <c r="I36" s="37">
        <v>39476</v>
      </c>
      <c r="J36" s="37">
        <v>40359</v>
      </c>
      <c r="K36" s="37">
        <v>40359</v>
      </c>
      <c r="L36" s="24">
        <v>140</v>
      </c>
      <c r="M36" s="24" t="s">
        <v>68</v>
      </c>
      <c r="N36" s="38">
        <v>883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204</v>
      </c>
      <c r="F37" s="1">
        <v>2184</v>
      </c>
      <c r="G37" s="27">
        <v>68150.23</v>
      </c>
      <c r="H37" s="27">
        <v>6815.02</v>
      </c>
      <c r="I37" s="37">
        <v>39479</v>
      </c>
      <c r="J37" s="37">
        <v>40359</v>
      </c>
      <c r="K37" s="37">
        <v>40359</v>
      </c>
      <c r="L37" s="24">
        <v>140</v>
      </c>
      <c r="M37" s="24" t="s">
        <v>71</v>
      </c>
      <c r="N37" s="38">
        <v>880</v>
      </c>
      <c r="O37" s="38"/>
      <c r="P37" s="38"/>
      <c r="Q37" s="38"/>
      <c r="R37" s="38"/>
    </row>
    <row r="38" spans="2:18" s="2" customFormat="1" ht="11.25">
      <c r="B38" s="52" t="s">
        <v>72</v>
      </c>
      <c r="C38" s="52" t="s">
        <v>51</v>
      </c>
      <c r="D38" s="36" t="s">
        <v>73</v>
      </c>
      <c r="E38" s="1">
        <v>39</v>
      </c>
      <c r="F38" s="1">
        <v>315</v>
      </c>
      <c r="G38" s="27">
        <v>23624.61</v>
      </c>
      <c r="H38" s="27">
        <v>23624.61</v>
      </c>
      <c r="I38" s="37">
        <v>39492</v>
      </c>
      <c r="J38" s="37">
        <v>40451</v>
      </c>
      <c r="K38" s="37">
        <v>40451</v>
      </c>
      <c r="L38" s="24">
        <v>232</v>
      </c>
      <c r="M38" s="24" t="s">
        <v>59</v>
      </c>
      <c r="N38" s="38">
        <v>959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258</v>
      </c>
      <c r="F39" s="1">
        <v>11898</v>
      </c>
      <c r="G39" s="27">
        <v>1049136</v>
      </c>
      <c r="H39" s="27">
        <v>577024.8</v>
      </c>
      <c r="I39" s="37">
        <v>39091</v>
      </c>
      <c r="J39" s="37">
        <v>40543</v>
      </c>
      <c r="K39" s="37">
        <v>40543</v>
      </c>
      <c r="L39" s="24">
        <v>324</v>
      </c>
      <c r="M39" s="24" t="s">
        <v>76</v>
      </c>
      <c r="N39" s="38">
        <v>1452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51</v>
      </c>
      <c r="D40" s="36" t="s">
        <v>78</v>
      </c>
      <c r="E40" s="1">
        <v>111</v>
      </c>
      <c r="F40" s="1">
        <v>1621</v>
      </c>
      <c r="G40" s="27">
        <v>105408.95</v>
      </c>
      <c r="H40" s="27">
        <v>10540.9</v>
      </c>
      <c r="I40" s="37">
        <v>39492</v>
      </c>
      <c r="J40" s="37">
        <v>40543</v>
      </c>
      <c r="K40" s="37">
        <v>40543</v>
      </c>
      <c r="L40" s="24">
        <v>324</v>
      </c>
      <c r="M40" s="24" t="s">
        <v>79</v>
      </c>
      <c r="N40" s="38">
        <v>1051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51</v>
      </c>
      <c r="D41" s="36" t="s">
        <v>81</v>
      </c>
      <c r="E41" s="1">
        <v>119</v>
      </c>
      <c r="F41" s="1">
        <v>1827</v>
      </c>
      <c r="G41" s="27">
        <v>128007.64</v>
      </c>
      <c r="H41" s="27">
        <v>12800.76</v>
      </c>
      <c r="I41" s="37">
        <v>39492</v>
      </c>
      <c r="J41" s="37">
        <v>40543</v>
      </c>
      <c r="K41" s="37">
        <v>40543</v>
      </c>
      <c r="L41" s="64">
        <v>324</v>
      </c>
      <c r="M41" s="65" t="s">
        <v>82</v>
      </c>
      <c r="N41" s="2">
        <v>1051</v>
      </c>
    </row>
    <row r="42" spans="2:18" s="2" customFormat="1" ht="11.25">
      <c r="B42" s="53" t="s">
        <v>83</v>
      </c>
      <c r="C42" s="51" t="s">
        <v>51</v>
      </c>
      <c r="D42" s="2" t="s">
        <v>84</v>
      </c>
      <c r="E42" s="1">
        <v>198</v>
      </c>
      <c r="F42" s="1">
        <v>1265</v>
      </c>
      <c r="G42" s="27">
        <v>38903</v>
      </c>
      <c r="H42" s="27">
        <v>9725.75</v>
      </c>
      <c r="I42" s="37">
        <v>39506</v>
      </c>
      <c r="J42" s="37">
        <v>40543</v>
      </c>
      <c r="K42" s="37">
        <v>40543</v>
      </c>
      <c r="L42" s="24">
        <v>324</v>
      </c>
      <c r="M42" s="24" t="s">
        <v>53</v>
      </c>
      <c r="N42" s="38">
        <v>1037</v>
      </c>
      <c r="O42" s="38"/>
      <c r="P42" s="38"/>
      <c r="Q42" s="38"/>
      <c r="R42" s="38"/>
    </row>
    <row r="43" spans="2:18" s="2" customFormat="1" ht="11.25">
      <c r="B43" s="53" t="s">
        <v>85</v>
      </c>
      <c r="C43" s="51" t="s">
        <v>51</v>
      </c>
      <c r="D43" s="2" t="s">
        <v>86</v>
      </c>
      <c r="E43" s="1">
        <v>61</v>
      </c>
      <c r="F43" s="1">
        <v>867</v>
      </c>
      <c r="G43" s="27">
        <v>38859.91</v>
      </c>
      <c r="H43" s="27">
        <v>38859.91</v>
      </c>
      <c r="I43" s="37">
        <v>38904</v>
      </c>
      <c r="J43" s="37">
        <v>39813</v>
      </c>
      <c r="K43" s="37">
        <v>40543</v>
      </c>
      <c r="L43" s="24">
        <v>324</v>
      </c>
      <c r="M43" s="24" t="s">
        <v>79</v>
      </c>
      <c r="N43" s="38">
        <v>1639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78</v>
      </c>
      <c r="F44" s="1">
        <v>1348</v>
      </c>
      <c r="G44" s="27">
        <v>50804.86</v>
      </c>
      <c r="H44" s="27">
        <v>20321.95</v>
      </c>
      <c r="I44" s="37">
        <v>39818</v>
      </c>
      <c r="J44" s="37">
        <v>40543</v>
      </c>
      <c r="K44" s="37">
        <v>40543</v>
      </c>
      <c r="L44" s="24">
        <v>324</v>
      </c>
      <c r="M44" s="24" t="s">
        <v>62</v>
      </c>
      <c r="N44" s="38">
        <v>725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51</v>
      </c>
      <c r="D45" s="2" t="s">
        <v>90</v>
      </c>
      <c r="E45" s="1">
        <v>39</v>
      </c>
      <c r="F45" s="1">
        <v>396</v>
      </c>
      <c r="G45" s="27">
        <v>16041.06</v>
      </c>
      <c r="H45" s="27">
        <v>2291.58</v>
      </c>
      <c r="I45" s="37">
        <v>39316</v>
      </c>
      <c r="J45" s="37">
        <v>40178</v>
      </c>
      <c r="K45" s="37">
        <v>40543</v>
      </c>
      <c r="L45" s="24">
        <v>324</v>
      </c>
      <c r="M45" s="24" t="s">
        <v>62</v>
      </c>
      <c r="N45" s="38">
        <v>1227</v>
      </c>
      <c r="O45" s="38"/>
      <c r="P45" s="38"/>
      <c r="Q45" s="38"/>
      <c r="R45" s="38"/>
    </row>
    <row r="46" spans="2:18" s="2" customFormat="1" ht="11.25">
      <c r="B46" s="53" t="s">
        <v>91</v>
      </c>
      <c r="C46" s="51" t="s">
        <v>51</v>
      </c>
      <c r="D46" s="2" t="s">
        <v>92</v>
      </c>
      <c r="E46" s="1">
        <v>55</v>
      </c>
      <c r="F46" s="1">
        <v>1676</v>
      </c>
      <c r="G46" s="27">
        <v>133732.9</v>
      </c>
      <c r="H46" s="27">
        <v>13373.29</v>
      </c>
      <c r="I46" s="37">
        <v>39811</v>
      </c>
      <c r="J46" s="37">
        <v>40543</v>
      </c>
      <c r="K46" s="37">
        <v>40543</v>
      </c>
      <c r="L46" s="24">
        <v>324</v>
      </c>
      <c r="M46" s="24" t="s">
        <v>59</v>
      </c>
      <c r="N46" s="38">
        <v>732</v>
      </c>
      <c r="O46" s="38"/>
      <c r="P46" s="38"/>
      <c r="Q46" s="38"/>
      <c r="R46" s="38"/>
    </row>
    <row r="47" spans="2:18" s="2" customFormat="1" ht="11.25">
      <c r="B47" s="53" t="s">
        <v>93</v>
      </c>
      <c r="C47" s="51" t="s">
        <v>51</v>
      </c>
      <c r="D47" s="2" t="s">
        <v>94</v>
      </c>
      <c r="E47" s="1">
        <v>38</v>
      </c>
      <c r="F47" s="1">
        <v>1253</v>
      </c>
      <c r="G47" s="27">
        <v>73469.7</v>
      </c>
      <c r="H47" s="27">
        <v>7346.97</v>
      </c>
      <c r="I47" s="37">
        <v>39870</v>
      </c>
      <c r="J47" s="37">
        <v>40633</v>
      </c>
      <c r="K47" s="37">
        <v>40633</v>
      </c>
      <c r="L47" s="24">
        <v>414</v>
      </c>
      <c r="M47" s="24" t="s">
        <v>95</v>
      </c>
      <c r="N47" s="38">
        <v>763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51</v>
      </c>
      <c r="D48" s="2" t="s">
        <v>97</v>
      </c>
      <c r="E48" s="1">
        <v>33</v>
      </c>
      <c r="F48" s="1">
        <v>301</v>
      </c>
      <c r="G48" s="27">
        <v>15546.62</v>
      </c>
      <c r="H48" s="27">
        <v>1480.63</v>
      </c>
      <c r="I48" s="37">
        <v>39526</v>
      </c>
      <c r="J48" s="37">
        <v>40268</v>
      </c>
      <c r="K48" s="37">
        <v>40633</v>
      </c>
      <c r="L48" s="24">
        <v>414</v>
      </c>
      <c r="M48" s="24" t="s">
        <v>62</v>
      </c>
      <c r="N48" s="38">
        <v>1107</v>
      </c>
      <c r="O48" s="38"/>
      <c r="P48" s="38"/>
      <c r="Q48" s="38"/>
      <c r="R48" s="38"/>
    </row>
    <row r="49" spans="2:18" s="2" customFormat="1" ht="11.25">
      <c r="B49" s="53" t="s">
        <v>98</v>
      </c>
      <c r="C49" s="51" t="s">
        <v>51</v>
      </c>
      <c r="D49" s="2" t="s">
        <v>99</v>
      </c>
      <c r="E49" s="1">
        <v>58</v>
      </c>
      <c r="F49" s="1">
        <v>1072</v>
      </c>
      <c r="G49" s="27">
        <v>43602.5</v>
      </c>
      <c r="H49" s="27">
        <v>43602.5</v>
      </c>
      <c r="I49" s="37">
        <v>40213</v>
      </c>
      <c r="J49" s="37">
        <v>40724</v>
      </c>
      <c r="K49" s="37">
        <v>40724</v>
      </c>
      <c r="L49" s="24">
        <v>505</v>
      </c>
      <c r="M49" s="24" t="s">
        <v>59</v>
      </c>
      <c r="N49" s="38">
        <v>511</v>
      </c>
      <c r="O49" s="38"/>
      <c r="P49" s="38"/>
      <c r="Q49" s="38"/>
      <c r="R49" s="38"/>
    </row>
    <row r="50" spans="2:18" s="2" customFormat="1" ht="11.25">
      <c r="B50" s="53" t="s">
        <v>100</v>
      </c>
      <c r="C50" s="51" t="s">
        <v>51</v>
      </c>
      <c r="D50" s="2" t="s">
        <v>101</v>
      </c>
      <c r="E50" s="1">
        <v>71</v>
      </c>
      <c r="F50" s="1">
        <v>1207</v>
      </c>
      <c r="G50" s="27">
        <v>25463.5</v>
      </c>
      <c r="H50" s="27">
        <v>2546.35</v>
      </c>
      <c r="I50" s="37">
        <v>39967</v>
      </c>
      <c r="J50" s="37">
        <v>40724</v>
      </c>
      <c r="K50" s="37">
        <v>40724</v>
      </c>
      <c r="L50" s="24">
        <v>505</v>
      </c>
      <c r="M50" s="24" t="s">
        <v>62</v>
      </c>
      <c r="N50" s="38">
        <v>757</v>
      </c>
      <c r="O50" s="38"/>
      <c r="P50" s="38"/>
      <c r="Q50" s="38"/>
      <c r="R50" s="38"/>
    </row>
    <row r="51" spans="2:18" s="2" customFormat="1" ht="11.25">
      <c r="B51" s="53" t="s">
        <v>102</v>
      </c>
      <c r="C51" s="51" t="s">
        <v>51</v>
      </c>
      <c r="D51" s="2" t="s">
        <v>103</v>
      </c>
      <c r="E51" s="1">
        <v>93</v>
      </c>
      <c r="F51" s="1">
        <v>1562</v>
      </c>
      <c r="G51" s="27">
        <v>40830.3</v>
      </c>
      <c r="H51" s="27">
        <v>4083.03</v>
      </c>
      <c r="I51" s="37">
        <v>39521</v>
      </c>
      <c r="J51" s="37">
        <v>40724</v>
      </c>
      <c r="K51" s="37">
        <v>40724</v>
      </c>
      <c r="L51" s="24">
        <v>505</v>
      </c>
      <c r="M51" s="24" t="s">
        <v>104</v>
      </c>
      <c r="N51" s="38">
        <v>1203</v>
      </c>
      <c r="O51" s="38"/>
      <c r="P51" s="38"/>
      <c r="Q51" s="38"/>
      <c r="R51" s="38"/>
    </row>
    <row r="52" spans="2:18" s="2" customFormat="1" ht="11.25">
      <c r="B52" s="53" t="s">
        <v>105</v>
      </c>
      <c r="C52" s="51" t="s">
        <v>51</v>
      </c>
      <c r="D52" s="2" t="s">
        <v>106</v>
      </c>
      <c r="E52" s="1">
        <v>93</v>
      </c>
      <c r="F52" s="1">
        <v>1282</v>
      </c>
      <c r="G52" s="27">
        <v>37110.08</v>
      </c>
      <c r="H52" s="27">
        <v>37110.08</v>
      </c>
      <c r="I52" s="37">
        <v>39947</v>
      </c>
      <c r="J52" s="37">
        <v>40724</v>
      </c>
      <c r="K52" s="37">
        <v>40724</v>
      </c>
      <c r="L52" s="24">
        <v>505</v>
      </c>
      <c r="M52" s="24" t="s">
        <v>107</v>
      </c>
      <c r="N52" s="38">
        <v>777</v>
      </c>
      <c r="O52" s="38"/>
      <c r="P52" s="38"/>
      <c r="Q52" s="38"/>
      <c r="R52" s="38"/>
    </row>
    <row r="53" spans="2:18" s="2" customFormat="1" ht="11.25">
      <c r="B53" s="53" t="s">
        <v>108</v>
      </c>
      <c r="C53" s="51" t="s">
        <v>51</v>
      </c>
      <c r="D53" s="2" t="s">
        <v>109</v>
      </c>
      <c r="E53" s="1">
        <v>120</v>
      </c>
      <c r="F53" s="1">
        <v>1226</v>
      </c>
      <c r="G53" s="27">
        <v>35656.6</v>
      </c>
      <c r="H53" s="27">
        <v>35656.6</v>
      </c>
      <c r="I53" s="37">
        <v>40010</v>
      </c>
      <c r="J53" s="37">
        <v>40724</v>
      </c>
      <c r="K53" s="37">
        <v>40724</v>
      </c>
      <c r="L53" s="24">
        <v>505</v>
      </c>
      <c r="M53" s="24" t="s">
        <v>107</v>
      </c>
      <c r="N53" s="38">
        <v>714</v>
      </c>
      <c r="O53" s="38"/>
      <c r="P53" s="38"/>
      <c r="Q53" s="38"/>
      <c r="R53" s="38"/>
    </row>
    <row r="54" spans="2:18" s="2" customFormat="1" ht="11.25">
      <c r="B54" s="53" t="s">
        <v>110</v>
      </c>
      <c r="C54" s="51" t="s">
        <v>51</v>
      </c>
      <c r="D54" s="2" t="s">
        <v>111</v>
      </c>
      <c r="E54" s="1">
        <v>64</v>
      </c>
      <c r="F54" s="1">
        <v>1225</v>
      </c>
      <c r="G54" s="27">
        <v>61143</v>
      </c>
      <c r="H54" s="27">
        <v>6114.3</v>
      </c>
      <c r="I54" s="37">
        <v>39857</v>
      </c>
      <c r="J54" s="37">
        <v>40724</v>
      </c>
      <c r="K54" s="37">
        <v>40724</v>
      </c>
      <c r="L54" s="24">
        <v>505</v>
      </c>
      <c r="M54" s="24" t="s">
        <v>76</v>
      </c>
      <c r="N54" s="38">
        <v>867</v>
      </c>
      <c r="O54" s="38"/>
      <c r="P54" s="38"/>
      <c r="Q54" s="38"/>
      <c r="R54" s="38"/>
    </row>
    <row r="55" spans="2:18" s="2" customFormat="1" ht="11.25">
      <c r="B55" s="53" t="s">
        <v>112</v>
      </c>
      <c r="C55" s="51" t="s">
        <v>51</v>
      </c>
      <c r="D55" s="2" t="s">
        <v>113</v>
      </c>
      <c r="E55" s="1">
        <v>40</v>
      </c>
      <c r="F55" s="1">
        <v>1165</v>
      </c>
      <c r="G55" s="27">
        <v>22572.6</v>
      </c>
      <c r="H55" s="27">
        <v>2257.26</v>
      </c>
      <c r="I55" s="37">
        <v>39857</v>
      </c>
      <c r="J55" s="37">
        <v>40724</v>
      </c>
      <c r="K55" s="37">
        <v>40724</v>
      </c>
      <c r="L55" s="24">
        <v>505</v>
      </c>
      <c r="M55" s="24" t="s">
        <v>76</v>
      </c>
      <c r="N55" s="38">
        <v>867</v>
      </c>
      <c r="O55" s="38"/>
      <c r="P55" s="38"/>
      <c r="Q55" s="38"/>
      <c r="R55" s="38"/>
    </row>
    <row r="56" spans="2:18" s="2" customFormat="1" ht="11.25">
      <c r="B56" s="53" t="s">
        <v>114</v>
      </c>
      <c r="C56" s="51" t="s">
        <v>51</v>
      </c>
      <c r="D56" s="2" t="s">
        <v>115</v>
      </c>
      <c r="E56" s="1">
        <v>28</v>
      </c>
      <c r="F56" s="1">
        <v>1957</v>
      </c>
      <c r="G56" s="27">
        <v>49173.46</v>
      </c>
      <c r="H56" s="27">
        <v>49173.46</v>
      </c>
      <c r="I56" s="37">
        <v>39869</v>
      </c>
      <c r="J56" s="37">
        <v>40724</v>
      </c>
      <c r="K56" s="37">
        <v>40724</v>
      </c>
      <c r="L56" s="24">
        <v>505</v>
      </c>
      <c r="M56" s="24" t="s">
        <v>116</v>
      </c>
      <c r="N56" s="38">
        <v>855</v>
      </c>
      <c r="O56" s="38"/>
      <c r="P56" s="38"/>
      <c r="Q56" s="38"/>
      <c r="R56" s="38"/>
    </row>
    <row r="57" spans="2:18" s="2" customFormat="1" ht="11.25">
      <c r="B57" s="53" t="s">
        <v>117</v>
      </c>
      <c r="C57" s="51" t="s">
        <v>51</v>
      </c>
      <c r="D57" s="2" t="s">
        <v>118</v>
      </c>
      <c r="E57" s="1">
        <v>77</v>
      </c>
      <c r="F57" s="1">
        <v>536</v>
      </c>
      <c r="G57" s="27">
        <v>18551.29</v>
      </c>
      <c r="H57" s="27">
        <v>1855.13</v>
      </c>
      <c r="I57" s="37">
        <v>39926</v>
      </c>
      <c r="J57" s="37">
        <v>40724</v>
      </c>
      <c r="K57" s="37">
        <v>40724</v>
      </c>
      <c r="L57" s="24">
        <v>505</v>
      </c>
      <c r="M57" s="24" t="s">
        <v>107</v>
      </c>
      <c r="N57" s="38">
        <v>798</v>
      </c>
      <c r="O57" s="38"/>
      <c r="P57" s="38"/>
      <c r="Q57" s="38"/>
      <c r="R57" s="38"/>
    </row>
    <row r="58" spans="2:18" s="2" customFormat="1" ht="11.25">
      <c r="B58" s="53" t="s">
        <v>119</v>
      </c>
      <c r="C58" s="51" t="s">
        <v>51</v>
      </c>
      <c r="D58" s="2" t="s">
        <v>120</v>
      </c>
      <c r="E58" s="1">
        <v>41</v>
      </c>
      <c r="F58" s="1">
        <v>580</v>
      </c>
      <c r="G58" s="27">
        <v>15382.25</v>
      </c>
      <c r="H58" s="27">
        <v>1538.23</v>
      </c>
      <c r="I58" s="37">
        <v>39850</v>
      </c>
      <c r="J58" s="37">
        <v>40724</v>
      </c>
      <c r="K58" s="37">
        <v>40724</v>
      </c>
      <c r="L58" s="24">
        <v>505</v>
      </c>
      <c r="M58" s="24" t="s">
        <v>107</v>
      </c>
      <c r="N58" s="38">
        <v>874</v>
      </c>
      <c r="O58" s="38"/>
      <c r="P58" s="38"/>
      <c r="Q58" s="38"/>
      <c r="R58" s="38"/>
    </row>
    <row r="59" spans="2:18" s="2" customFormat="1" ht="11.25">
      <c r="B59" s="53" t="s">
        <v>121</v>
      </c>
      <c r="C59" s="51" t="s">
        <v>51</v>
      </c>
      <c r="D59" s="2" t="s">
        <v>122</v>
      </c>
      <c r="E59" s="1">
        <v>199</v>
      </c>
      <c r="F59" s="1">
        <v>1607</v>
      </c>
      <c r="G59" s="27">
        <v>77559.98</v>
      </c>
      <c r="H59" s="27">
        <v>77559.98</v>
      </c>
      <c r="I59" s="37">
        <v>39933</v>
      </c>
      <c r="J59" s="37">
        <v>40724</v>
      </c>
      <c r="K59" s="37">
        <v>40724</v>
      </c>
      <c r="L59" s="24">
        <v>505</v>
      </c>
      <c r="M59" s="24" t="s">
        <v>123</v>
      </c>
      <c r="N59" s="38">
        <v>791</v>
      </c>
      <c r="O59" s="38"/>
      <c r="P59" s="38"/>
      <c r="Q59" s="38"/>
      <c r="R59" s="38"/>
    </row>
    <row r="60" spans="2:18" s="2" customFormat="1" ht="11.25">
      <c r="B60" s="53" t="s">
        <v>124</v>
      </c>
      <c r="C60" s="51" t="s">
        <v>51</v>
      </c>
      <c r="D60" s="2" t="s">
        <v>125</v>
      </c>
      <c r="E60" s="1">
        <v>36</v>
      </c>
      <c r="F60" s="1">
        <v>530</v>
      </c>
      <c r="G60" s="27">
        <v>13923.3</v>
      </c>
      <c r="H60" s="27">
        <v>1392.33</v>
      </c>
      <c r="I60" s="37">
        <v>40207</v>
      </c>
      <c r="J60" s="37">
        <v>40907</v>
      </c>
      <c r="K60" s="37">
        <v>40907</v>
      </c>
      <c r="L60" s="24">
        <v>688</v>
      </c>
      <c r="M60" s="24" t="s">
        <v>126</v>
      </c>
      <c r="N60" s="38">
        <v>700</v>
      </c>
      <c r="O60" s="38"/>
      <c r="P60" s="38"/>
      <c r="Q60" s="38"/>
      <c r="R60" s="38"/>
    </row>
    <row r="61" spans="2:18" s="2" customFormat="1" ht="11.25">
      <c r="B61" s="53" t="s">
        <v>127</v>
      </c>
      <c r="C61" s="51" t="s">
        <v>51</v>
      </c>
      <c r="D61" s="2" t="s">
        <v>128</v>
      </c>
      <c r="E61" s="1">
        <v>166</v>
      </c>
      <c r="F61" s="1">
        <v>2416.4</v>
      </c>
      <c r="G61" s="27">
        <v>75373.5</v>
      </c>
      <c r="H61" s="27">
        <v>41455.43</v>
      </c>
      <c r="I61" s="37">
        <v>39406</v>
      </c>
      <c r="J61" s="37">
        <v>40908</v>
      </c>
      <c r="K61" s="37">
        <v>40908</v>
      </c>
      <c r="L61" s="24">
        <v>689</v>
      </c>
      <c r="M61" s="24" t="s">
        <v>107</v>
      </c>
      <c r="N61" s="38">
        <v>1502</v>
      </c>
      <c r="O61" s="38"/>
      <c r="P61" s="38"/>
      <c r="Q61" s="38"/>
      <c r="R61" s="38"/>
    </row>
    <row r="62" spans="2:18" s="2" customFormat="1" ht="11.25">
      <c r="B62" s="53" t="s">
        <v>129</v>
      </c>
      <c r="C62" s="51" t="s">
        <v>51</v>
      </c>
      <c r="D62" s="2" t="s">
        <v>130</v>
      </c>
      <c r="E62" s="1">
        <v>65</v>
      </c>
      <c r="F62" s="1">
        <v>418</v>
      </c>
      <c r="G62" s="27">
        <v>9370.83</v>
      </c>
      <c r="H62" s="27">
        <v>937.08</v>
      </c>
      <c r="I62" s="37">
        <v>40199</v>
      </c>
      <c r="J62" s="37">
        <v>40908</v>
      </c>
      <c r="K62" s="37">
        <v>40908</v>
      </c>
      <c r="L62" s="24">
        <v>689</v>
      </c>
      <c r="M62" s="24" t="s">
        <v>126</v>
      </c>
      <c r="N62" s="38">
        <v>709</v>
      </c>
      <c r="O62" s="38"/>
      <c r="P62" s="38"/>
      <c r="Q62" s="38"/>
      <c r="R62" s="38"/>
    </row>
    <row r="63" spans="2:18" s="2" customFormat="1" ht="11.25">
      <c r="B63" s="53" t="s">
        <v>131</v>
      </c>
      <c r="C63" s="51" t="s">
        <v>51</v>
      </c>
      <c r="D63" s="2" t="s">
        <v>132</v>
      </c>
      <c r="E63" s="1">
        <v>122</v>
      </c>
      <c r="F63" s="1">
        <v>3166</v>
      </c>
      <c r="G63" s="27">
        <v>176500.8</v>
      </c>
      <c r="H63" s="27">
        <v>17650.08</v>
      </c>
      <c r="I63" s="37">
        <v>39857</v>
      </c>
      <c r="J63" s="37">
        <v>40908</v>
      </c>
      <c r="K63" s="37">
        <v>40908</v>
      </c>
      <c r="L63" s="24">
        <v>689</v>
      </c>
      <c r="M63" s="24" t="s">
        <v>76</v>
      </c>
      <c r="N63" s="38">
        <v>1051</v>
      </c>
      <c r="O63" s="38"/>
      <c r="P63" s="38"/>
      <c r="Q63" s="38"/>
      <c r="R63" s="38"/>
    </row>
    <row r="64" spans="2:18" s="2" customFormat="1" ht="11.25">
      <c r="B64" s="53" t="s">
        <v>133</v>
      </c>
      <c r="C64" s="51" t="s">
        <v>51</v>
      </c>
      <c r="D64" s="2" t="s">
        <v>134</v>
      </c>
      <c r="E64" s="1">
        <v>158</v>
      </c>
      <c r="F64" s="1">
        <v>3412</v>
      </c>
      <c r="G64" s="27">
        <v>105007.38</v>
      </c>
      <c r="H64" s="27">
        <v>10500.74</v>
      </c>
      <c r="I64" s="37">
        <v>39933</v>
      </c>
      <c r="J64" s="37">
        <v>41090</v>
      </c>
      <c r="K64" s="37">
        <v>41090</v>
      </c>
      <c r="L64" s="24">
        <v>871</v>
      </c>
      <c r="M64" s="24" t="s">
        <v>62</v>
      </c>
      <c r="N64" s="38">
        <v>1157</v>
      </c>
      <c r="O64" s="38"/>
      <c r="P64" s="38"/>
      <c r="Q64" s="38"/>
      <c r="R64" s="38"/>
    </row>
    <row r="65" spans="2:18" s="2" customFormat="1" ht="11.25">
      <c r="B65" s="53" t="s">
        <v>135</v>
      </c>
      <c r="C65" s="51" t="s">
        <v>51</v>
      </c>
      <c r="D65" s="2" t="s">
        <v>136</v>
      </c>
      <c r="E65" s="1">
        <v>109</v>
      </c>
      <c r="F65" s="1">
        <v>410</v>
      </c>
      <c r="G65" s="27">
        <v>3662.75</v>
      </c>
      <c r="H65" s="27">
        <v>366.28</v>
      </c>
      <c r="I65" s="37">
        <v>40219</v>
      </c>
      <c r="J65" s="37">
        <v>41090</v>
      </c>
      <c r="K65" s="37">
        <v>41090</v>
      </c>
      <c r="L65" s="24">
        <v>871</v>
      </c>
      <c r="M65" s="24" t="s">
        <v>137</v>
      </c>
      <c r="N65" s="38">
        <v>871</v>
      </c>
      <c r="O65" s="38"/>
      <c r="P65" s="38"/>
      <c r="Q65" s="38"/>
      <c r="R65" s="38"/>
    </row>
    <row r="66" spans="2:18" s="2" customFormat="1" ht="11.25">
      <c r="B66" s="53" t="s">
        <v>138</v>
      </c>
      <c r="C66" s="51" t="s">
        <v>51</v>
      </c>
      <c r="D66" s="2" t="s">
        <v>139</v>
      </c>
      <c r="E66" s="1">
        <v>79</v>
      </c>
      <c r="F66" s="1">
        <v>1637</v>
      </c>
      <c r="G66" s="27">
        <v>40566.48</v>
      </c>
      <c r="H66" s="27">
        <v>4056.65</v>
      </c>
      <c r="I66" s="37">
        <v>40214</v>
      </c>
      <c r="J66" s="37">
        <v>41274</v>
      </c>
      <c r="K66" s="37">
        <v>41274</v>
      </c>
      <c r="L66" s="24">
        <v>1055</v>
      </c>
      <c r="M66" s="24" t="s">
        <v>76</v>
      </c>
      <c r="N66" s="38">
        <v>1060</v>
      </c>
      <c r="O66" s="38"/>
      <c r="P66" s="38"/>
      <c r="Q66" s="38"/>
      <c r="R66" s="38"/>
    </row>
    <row r="67" spans="2:18" s="2" customFormat="1" ht="11.25">
      <c r="B67" s="53" t="s">
        <v>140</v>
      </c>
      <c r="C67" s="51" t="s">
        <v>51</v>
      </c>
      <c r="D67" s="2" t="s">
        <v>141</v>
      </c>
      <c r="E67" s="1">
        <v>82</v>
      </c>
      <c r="F67" s="1">
        <v>919</v>
      </c>
      <c r="G67" s="27">
        <v>28161.65</v>
      </c>
      <c r="H67" s="27">
        <v>2816.17</v>
      </c>
      <c r="I67" s="37">
        <v>40109</v>
      </c>
      <c r="J67" s="37">
        <v>41274</v>
      </c>
      <c r="K67" s="37">
        <v>41274</v>
      </c>
      <c r="L67" s="24">
        <v>1055</v>
      </c>
      <c r="M67" s="24" t="s">
        <v>142</v>
      </c>
      <c r="N67" s="38">
        <v>1165</v>
      </c>
      <c r="O67" s="38"/>
      <c r="P67" s="38"/>
      <c r="Q67" s="38"/>
      <c r="R67" s="38"/>
    </row>
    <row r="68" spans="2:18" s="2" customFormat="1" ht="11.25">
      <c r="B68" s="53" t="s">
        <v>143</v>
      </c>
      <c r="C68" s="51" t="s">
        <v>51</v>
      </c>
      <c r="D68" s="2" t="s">
        <v>144</v>
      </c>
      <c r="E68" s="1">
        <v>72</v>
      </c>
      <c r="F68" s="1">
        <v>1365</v>
      </c>
      <c r="G68" s="27">
        <v>42563.65</v>
      </c>
      <c r="H68" s="27">
        <v>34050.92</v>
      </c>
      <c r="I68" s="37">
        <v>40101</v>
      </c>
      <c r="J68" s="37">
        <v>41274</v>
      </c>
      <c r="K68" s="37">
        <v>41274</v>
      </c>
      <c r="L68" s="24">
        <v>1055</v>
      </c>
      <c r="M68" s="24" t="s">
        <v>145</v>
      </c>
      <c r="N68" s="38">
        <v>1173</v>
      </c>
      <c r="O68" s="38"/>
      <c r="P68" s="38"/>
      <c r="Q68" s="38"/>
      <c r="R68" s="38"/>
    </row>
    <row r="69" spans="2:18" s="2" customFormat="1" ht="11.25">
      <c r="B69" s="53" t="s">
        <v>146</v>
      </c>
      <c r="C69" s="51" t="s">
        <v>51</v>
      </c>
      <c r="D69" s="2" t="s">
        <v>147</v>
      </c>
      <c r="E69" s="1">
        <v>99</v>
      </c>
      <c r="F69" s="1">
        <v>2586</v>
      </c>
      <c r="G69" s="27">
        <v>136559.86</v>
      </c>
      <c r="H69" s="27">
        <v>13655.99</v>
      </c>
      <c r="I69" s="37">
        <v>40207</v>
      </c>
      <c r="J69" s="37">
        <v>41455</v>
      </c>
      <c r="K69" s="37">
        <v>41455</v>
      </c>
      <c r="L69" s="24">
        <v>1236</v>
      </c>
      <c r="M69" s="24" t="s">
        <v>148</v>
      </c>
      <c r="N69" s="38">
        <v>1248</v>
      </c>
      <c r="O69" s="38"/>
      <c r="P69" s="38"/>
      <c r="Q69" s="38"/>
      <c r="R69" s="38"/>
    </row>
    <row r="70" spans="2:18" s="2" customFormat="1" ht="11.25">
      <c r="B70" s="53"/>
      <c r="C70" s="51"/>
      <c r="E70" s="1"/>
      <c r="F70" s="1"/>
      <c r="G70" s="27"/>
      <c r="H70" s="27"/>
      <c r="I70" s="37"/>
      <c r="J70" s="37"/>
      <c r="K70" s="37"/>
      <c r="L70" s="24"/>
      <c r="M70" s="24"/>
      <c r="N70" s="38"/>
      <c r="O70" s="38"/>
      <c r="P70" s="38"/>
      <c r="Q70" s="38"/>
      <c r="R70" s="38"/>
    </row>
    <row r="71" spans="2:18" s="2" customFormat="1" ht="11.25">
      <c r="B71" s="53"/>
      <c r="C71" s="51"/>
      <c r="E71" s="1"/>
      <c r="F71" s="1"/>
      <c r="G71" s="27"/>
      <c r="H71" s="27"/>
      <c r="I71" s="37"/>
      <c r="J71" s="37"/>
      <c r="K71" s="37"/>
      <c r="L71" s="24"/>
      <c r="M71" s="24"/>
      <c r="N71" s="38"/>
      <c r="O71" s="38"/>
      <c r="P71" s="38"/>
      <c r="Q71" s="38"/>
      <c r="R71" s="38"/>
    </row>
    <row r="72" spans="2:18" s="2" customFormat="1" ht="11.25">
      <c r="B72" s="53"/>
      <c r="C72" s="51"/>
      <c r="E72" s="1"/>
      <c r="F72" s="1"/>
      <c r="G72" s="27"/>
      <c r="H72" s="27"/>
      <c r="I72" s="37"/>
      <c r="J72" s="37"/>
      <c r="K72" s="37"/>
      <c r="L72" s="24"/>
      <c r="M72" s="24"/>
      <c r="N72" s="38"/>
      <c r="O72" s="38"/>
      <c r="P72" s="38"/>
      <c r="Q72" s="38"/>
      <c r="R72" s="38"/>
    </row>
    <row r="73" spans="2:18" s="2" customFormat="1" ht="11.25">
      <c r="B73" s="53"/>
      <c r="C73" s="51"/>
      <c r="E73" s="1"/>
      <c r="F73" s="1"/>
      <c r="G73" s="27"/>
      <c r="H73" s="27"/>
      <c r="I73" s="37"/>
      <c r="J73" s="37"/>
      <c r="K73" s="37"/>
      <c r="L73" s="24"/>
      <c r="M73" s="24"/>
      <c r="N73" s="38"/>
      <c r="O73" s="38"/>
      <c r="P73" s="38"/>
      <c r="Q73" s="38"/>
      <c r="R73" s="38"/>
    </row>
    <row r="74" spans="2:18" s="2" customFormat="1" ht="11.25">
      <c r="B74" s="53"/>
      <c r="C74" s="51"/>
      <c r="E74" s="1"/>
      <c r="F74" s="1"/>
      <c r="G74" s="27"/>
      <c r="H74" s="27"/>
      <c r="I74" s="37"/>
      <c r="J74" s="37"/>
      <c r="K74" s="37"/>
      <c r="L74" s="24"/>
      <c r="M74" s="24"/>
      <c r="N74" s="38"/>
      <c r="O74" s="38"/>
      <c r="P74" s="38"/>
      <c r="Q74" s="38"/>
      <c r="R74" s="38"/>
    </row>
    <row r="75" spans="2:18" s="2" customFormat="1" ht="11.25">
      <c r="B75" s="53"/>
      <c r="C75" s="51"/>
      <c r="E75" s="1"/>
      <c r="F75" s="1"/>
      <c r="G75" s="27"/>
      <c r="H75" s="27"/>
      <c r="I75" s="37"/>
      <c r="J75" s="37"/>
      <c r="K75" s="37"/>
      <c r="L75" s="24"/>
      <c r="M75" s="24"/>
      <c r="N75" s="38"/>
      <c r="O75" s="38"/>
      <c r="P75" s="38"/>
      <c r="Q75" s="38"/>
      <c r="R75" s="38"/>
    </row>
    <row r="76" spans="2:18" s="2" customFormat="1" ht="11.25">
      <c r="B76" s="53"/>
      <c r="C76" s="51"/>
      <c r="E76" s="1"/>
      <c r="F76" s="1"/>
      <c r="G76" s="27"/>
      <c r="H76" s="27"/>
      <c r="I76" s="37"/>
      <c r="J76" s="37"/>
      <c r="K76" s="37"/>
      <c r="L76" s="24"/>
      <c r="M76" s="24"/>
      <c r="N76" s="38"/>
      <c r="O76" s="38"/>
      <c r="P76" s="38"/>
      <c r="Q76" s="38"/>
      <c r="R76" s="38"/>
    </row>
    <row r="77" spans="2:18" s="2" customFormat="1" ht="11.25">
      <c r="B77" s="53"/>
      <c r="C77" s="51"/>
      <c r="E77" s="1"/>
      <c r="F77" s="1"/>
      <c r="G77" s="27"/>
      <c r="H77" s="27"/>
      <c r="I77" s="37"/>
      <c r="J77" s="37"/>
      <c r="K77" s="37"/>
      <c r="L77" s="24"/>
      <c r="M77" s="24"/>
      <c r="N77" s="38"/>
      <c r="O77" s="38"/>
      <c r="P77" s="38"/>
      <c r="Q77" s="38"/>
      <c r="R77" s="38"/>
    </row>
    <row r="78" spans="2:18" s="2" customFormat="1" ht="11.25">
      <c r="B78" s="53"/>
      <c r="C78" s="51"/>
      <c r="E78" s="1"/>
      <c r="F78" s="1"/>
      <c r="G78" s="27"/>
      <c r="H78" s="27"/>
      <c r="I78" s="37"/>
      <c r="J78" s="37"/>
      <c r="K78" s="37"/>
      <c r="L78" s="24"/>
      <c r="M78" s="24"/>
      <c r="N78" s="38"/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2010-02-12T22:21:58Z</dcterms:modified>
  <cp:category/>
  <cp:version/>
  <cp:contentType/>
  <cp:contentStatus/>
</cp:coreProperties>
</file>