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<sst xmlns="http://schemas.openxmlformats.org/spreadsheetml/2006/main" count="276" uniqueCount="170">
  <si>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</si>
  <si>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</si>
  <si>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</si>
  <si>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</si>
  <si>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</si>
  <si>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</si>
  <si>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</si>
  <si>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</si>
  <si>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</si>
  <si>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</si>
  <si>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</si>
  <si>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</si>
  <si>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</si>
  <si>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</si>
  <si>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</si>
  <si>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</si>
  <si>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</si>
  <si>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</si>
  <si>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</si>
  <si>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</si>
  <si>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</si>
  <si>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</si>
  <si>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</si>
  <si>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</si>
  <si>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</si>
  <si>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</si>
  <si>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</si>
  <si>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</si>
  <si>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</si>
  <si>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</si>
  <si>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</si>
  <si>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</si>
  <si>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</si>
  <si>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</si>
  <si>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</si>
  <si>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</si>
  <si>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</si>
  <si>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</si>
  <si>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</si>
  <si>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</si>
  <si>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</si>
  <si>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</si>
  <si>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</si>
  <si>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</si>
  <si>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</si>
  <si>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</si>
  <si>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</si>
  <si>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</si>
  <si>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</si>
  <si>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</si>
  <si>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530110801</t>
  </si>
  <si>
    <t>1</t>
  </si>
  <si>
    <t xml:space="preserve">OXBOW NORTH ASPEN             </t>
  </si>
  <si>
    <t xml:space="preserve">RANDY NASH                          </t>
  </si>
  <si>
    <t>530150701</t>
  </si>
  <si>
    <t>3</t>
  </si>
  <si>
    <t xml:space="preserve">CLUTE CORNER HARDWOOD II      </t>
  </si>
  <si>
    <t xml:space="preserve">NORTHWEST HARDWOODS INC       </t>
  </si>
  <si>
    <t>530250901</t>
  </si>
  <si>
    <t xml:space="preserve">BLACK RIVER SPRUCE            </t>
  </si>
  <si>
    <t xml:space="preserve">STURGILL PRECISION FORESTRY            </t>
  </si>
  <si>
    <t>530240901</t>
  </si>
  <si>
    <t xml:space="preserve">PICKEREL LAKE OAK             </t>
  </si>
  <si>
    <t xml:space="preserve">DIVERSIFIED FORESTRY          </t>
  </si>
  <si>
    <t>530170901</t>
  </si>
  <si>
    <t xml:space="preserve">SHAMROCK HARDWOODS            </t>
  </si>
  <si>
    <t xml:space="preserve">AJD FOR/PRO                   </t>
  </si>
  <si>
    <t>530120901</t>
  </si>
  <si>
    <t xml:space="preserve">BORDERLINE ASPEN              </t>
  </si>
  <si>
    <t xml:space="preserve">MIKE STURGILL                      </t>
  </si>
  <si>
    <t>530190901</t>
  </si>
  <si>
    <t xml:space="preserve">SHELL ROAD PINE               </t>
  </si>
  <si>
    <t>530080901</t>
  </si>
  <si>
    <t xml:space="preserve">BADGERVILLE ASPINE            </t>
  </si>
  <si>
    <t>530230901</t>
  </si>
  <si>
    <t>2</t>
  </si>
  <si>
    <t xml:space="preserve">THREE ASH PINE                </t>
  </si>
  <si>
    <t xml:space="preserve">NORTHERN TIMBERLANDS          </t>
  </si>
  <si>
    <t>530060901</t>
  </si>
  <si>
    <t xml:space="preserve">BLACK CANADA ASPEN            </t>
  </si>
  <si>
    <t xml:space="preserve">TIMBERLINE LOGGING, INC.      </t>
  </si>
  <si>
    <t>530140901</t>
  </si>
  <si>
    <t xml:space="preserve">WEBBER RD. ASPEN              </t>
  </si>
  <si>
    <t>530271001</t>
  </si>
  <si>
    <t xml:space="preserve">ELK RUB JACK PINE             </t>
  </si>
  <si>
    <t>530180901</t>
  </si>
  <si>
    <t xml:space="preserve">PICKEREL LAKE ASPEN           </t>
  </si>
  <si>
    <t>530051001</t>
  </si>
  <si>
    <t xml:space="preserve">SUPER SPRUCE                  </t>
  </si>
  <si>
    <t xml:space="preserve">ELENZ, INC      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</si>
  <si>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</si>
  <si>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</si>
  <si>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</si>
  <si>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</si>
  <si>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</si>
  <si>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530261001</t>
  </si>
  <si>
    <t xml:space="preserve">FIVE POINT ASPEN              </t>
  </si>
  <si>
    <t xml:space="preserve">PRECISION FORESTRY            </t>
  </si>
  <si>
    <t>530191001</t>
  </si>
  <si>
    <t xml:space="preserve">BLUE DOT ASPEN                </t>
  </si>
  <si>
    <t>530061001</t>
  </si>
  <si>
    <t xml:space="preserve">SEVEN STAND MIX               </t>
  </si>
  <si>
    <t xml:space="preserve">E.H.TULGESTKA &amp; SONS          </t>
  </si>
  <si>
    <t>530091001</t>
  </si>
  <si>
    <t xml:space="preserve">DODY'S CAMP ASPINE            </t>
  </si>
  <si>
    <t>530111001</t>
  </si>
  <si>
    <t xml:space="preserve">BUNNY PINE POPLAR             </t>
  </si>
  <si>
    <t>530121001</t>
  </si>
  <si>
    <t xml:space="preserve">ROYAL HARDWOODS               </t>
  </si>
  <si>
    <t>530131001</t>
  </si>
  <si>
    <t xml:space="preserve">BARRED MIX                    </t>
  </si>
  <si>
    <t>530221001</t>
  </si>
  <si>
    <t xml:space="preserve">ELK MEADOW MIX                </t>
  </si>
  <si>
    <t>530021101</t>
  </si>
  <si>
    <t xml:space="preserve">ACCAPELLA ASPEN               </t>
  </si>
  <si>
    <t>530141001</t>
  </si>
  <si>
    <t xml:space="preserve">HEAVY SNOW HARDWOODS          </t>
  </si>
  <si>
    <t>530211001</t>
  </si>
  <si>
    <t xml:space="preserve">SCREAMING PINE                </t>
  </si>
  <si>
    <t>530251001</t>
  </si>
  <si>
    <t xml:space="preserve">BLUE PAINT SPECIAL            </t>
  </si>
  <si>
    <t>530051101</t>
  </si>
  <si>
    <t xml:space="preserve">1ST RUN GT ASPEN              </t>
  </si>
  <si>
    <t>530011101</t>
  </si>
  <si>
    <t xml:space="preserve">ONE ASPEN HARDWOODS AGAIN     </t>
  </si>
  <si>
    <t>530171001</t>
  </si>
  <si>
    <t xml:space="preserve">KERR MASON PINE               </t>
  </si>
  <si>
    <t xml:space="preserve">HYDROLAKE, INC                </t>
  </si>
  <si>
    <t>530231001</t>
  </si>
  <si>
    <t xml:space="preserve">PIGEON BLUFF HARDWOOD         </t>
  </si>
  <si>
    <t>530111101</t>
  </si>
  <si>
    <t xml:space="preserve">TURTLES PERCH PINE            </t>
  </si>
  <si>
    <t>530201001</t>
  </si>
  <si>
    <t xml:space="preserve">CHIMNEY CORNERS ASPEN         </t>
  </si>
  <si>
    <t>530101101</t>
  </si>
  <si>
    <t xml:space="preserve">RUSTY SHOTGUN MIX             </t>
  </si>
  <si>
    <t>530031101</t>
  </si>
  <si>
    <t xml:space="preserve">GORNICK MIX                   </t>
  </si>
  <si>
    <t>530071001</t>
  </si>
  <si>
    <t xml:space="preserve">BLUE PLATE MIX                </t>
  </si>
  <si>
    <t>530071101</t>
  </si>
  <si>
    <t xml:space="preserve">TIN SHANTY BRIDGE PINE        </t>
  </si>
  <si>
    <t>530081101</t>
  </si>
  <si>
    <t xml:space="preserve">CANADA CREEK ASPEN            </t>
  </si>
  <si>
    <t xml:space="preserve">INC KNOPF &amp; SONS FOREST PRODUCTS, </t>
  </si>
  <si>
    <t>530091101</t>
  </si>
  <si>
    <t xml:space="preserve">HUCKLEBERRY HARDWOOD          </t>
  </si>
  <si>
    <t>530181101</t>
  </si>
  <si>
    <t xml:space="preserve">BOW CAMP EAST ASPEN           </t>
  </si>
  <si>
    <t>530171101</t>
  </si>
  <si>
    <t xml:space="preserve">BRIAR PATCH PINE              </t>
  </si>
  <si>
    <t xml:space="preserve">BIEWER FOREST MANAGEMENT, LLC </t>
  </si>
  <si>
    <t>530161101</t>
  </si>
  <si>
    <t xml:space="preserve">CORNWALL RED PINE - 2         </t>
  </si>
  <si>
    <t>530041101</t>
  </si>
  <si>
    <t xml:space="preserve">KERFLUFFLE ASPEN              </t>
  </si>
  <si>
    <t>530201101</t>
  </si>
  <si>
    <t xml:space="preserve">RUNS-THE-GAMUT MIX            </t>
  </si>
  <si>
    <t>530061101</t>
  </si>
  <si>
    <t xml:space="preserve">HEMLOCK 44 ASPEN              </t>
  </si>
  <si>
    <t>530131101</t>
  </si>
  <si>
    <t xml:space="preserve">BURLEYS MILL HARDWOOD         </t>
  </si>
  <si>
    <t>530141101</t>
  </si>
  <si>
    <t xml:space="preserve">PINA COLADA PINE              </t>
  </si>
  <si>
    <t>530151001</t>
  </si>
  <si>
    <t xml:space="preserve">LP HARDWOODS                  </t>
  </si>
  <si>
    <t xml:space="preserve">NORTHERN WOODS &amp; LAND         </t>
  </si>
  <si>
    <t>530121101</t>
  </si>
  <si>
    <t xml:space="preserve">EAST ROUND LAKE PINE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</si>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</sst>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3598</v>
      </c>
    </row>
    <row r="18" spans="4:7" ht="12.75">
      <c r="D18" s="11" t="s">
        <v>37</v>
      </c>
      <c r="G18" s="20">
        <f>DSUM(DATABASE,5,U15:U16)</f>
        <v>62466.28</v>
      </c>
    </row>
    <row r="19" spans="4:7" ht="12.75">
      <c r="D19" s="11" t="s">
        <v>34</v>
      </c>
      <c r="G19" s="17">
        <f>DSUM(DATABASE,6,V15:V16)</f>
        <v>2751341.59</v>
      </c>
    </row>
    <row r="20" spans="4:7" ht="12.75">
      <c r="D20" s="11" t="s">
        <v>38</v>
      </c>
      <c r="G20" s="17">
        <f>DSUM(DATABASE,7,W15:W16)</f>
        <v>988155.7</v>
      </c>
    </row>
    <row r="21" spans="4:7" ht="12.75">
      <c r="D21" s="11" t="s">
        <v>35</v>
      </c>
      <c r="E21" s="21"/>
      <c r="F21" s="21"/>
      <c r="G21" s="17">
        <f>+G19-G20</f>
        <v>1763185.89</v>
      </c>
    </row>
    <row r="22" spans="4:7" ht="12.75">
      <c r="D22" s="11" t="s">
        <v>44</v>
      </c>
      <c r="E22" s="21"/>
      <c r="F22" s="21"/>
      <c r="G22" s="35">
        <f>+G20/G19</f>
        <v>0.35915413178485045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2.8612054794520545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3412</v>
      </c>
      <c r="G31" s="27">
        <v>105007.38</v>
      </c>
      <c r="H31" s="27">
        <v>105007.38</v>
      </c>
      <c r="I31" s="37">
        <v>39933</v>
      </c>
      <c r="J31" s="37">
        <v>41090</v>
      </c>
      <c r="K31" s="37">
        <v>41090</v>
      </c>
      <c r="L31" s="24">
        <v>52</v>
      </c>
      <c r="M31" s="24" t="s">
        <v>53</v>
      </c>
      <c r="N31" s="38">
        <v>1157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93</v>
      </c>
      <c r="F32" s="1">
        <v>1562</v>
      </c>
      <c r="G32" s="27">
        <v>42259.36</v>
      </c>
      <c r="H32" s="27">
        <v>42259.36</v>
      </c>
      <c r="I32" s="37">
        <v>39521</v>
      </c>
      <c r="J32" s="37">
        <v>40724</v>
      </c>
      <c r="K32" s="37">
        <v>41090</v>
      </c>
      <c r="L32" s="24">
        <v>52</v>
      </c>
      <c r="M32" s="24" t="s">
        <v>57</v>
      </c>
      <c r="N32" s="38">
        <v>1569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22</v>
      </c>
      <c r="F33" s="1">
        <v>363</v>
      </c>
      <c r="G33" s="27">
        <v>6069.05</v>
      </c>
      <c r="H33" s="27">
        <v>606.91</v>
      </c>
      <c r="I33" s="37">
        <v>40338</v>
      </c>
      <c r="J33" s="37">
        <v>41090</v>
      </c>
      <c r="K33" s="37">
        <v>41090</v>
      </c>
      <c r="L33" s="24">
        <v>52</v>
      </c>
      <c r="M33" s="24" t="s">
        <v>60</v>
      </c>
      <c r="N33" s="38">
        <v>752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32</v>
      </c>
      <c r="F34" s="1">
        <v>423</v>
      </c>
      <c r="G34" s="27">
        <v>12349.8</v>
      </c>
      <c r="H34" s="27">
        <v>12349.8</v>
      </c>
      <c r="I34" s="37">
        <v>40331</v>
      </c>
      <c r="J34" s="37">
        <v>41090</v>
      </c>
      <c r="K34" s="37">
        <v>41090</v>
      </c>
      <c r="L34" s="24">
        <v>52</v>
      </c>
      <c r="M34" s="24" t="s">
        <v>63</v>
      </c>
      <c r="N34" s="38">
        <v>759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65</v>
      </c>
      <c r="F35" s="1">
        <v>881</v>
      </c>
      <c r="G35" s="27">
        <v>35649.35</v>
      </c>
      <c r="H35" s="27">
        <v>3564.94</v>
      </c>
      <c r="I35" s="37">
        <v>40367</v>
      </c>
      <c r="J35" s="37">
        <v>41274</v>
      </c>
      <c r="K35" s="37">
        <v>41274</v>
      </c>
      <c r="L35" s="24">
        <v>236</v>
      </c>
      <c r="M35" s="24" t="s">
        <v>66</v>
      </c>
      <c r="N35" s="38">
        <v>907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79</v>
      </c>
      <c r="F36" s="1">
        <v>1637</v>
      </c>
      <c r="G36" s="27">
        <v>40566.48</v>
      </c>
      <c r="H36" s="27">
        <v>4056.65</v>
      </c>
      <c r="I36" s="37">
        <v>40214</v>
      </c>
      <c r="J36" s="37">
        <v>41274</v>
      </c>
      <c r="K36" s="37">
        <v>41274</v>
      </c>
      <c r="L36" s="24">
        <v>236</v>
      </c>
      <c r="M36" s="24" t="s">
        <v>69</v>
      </c>
      <c r="N36" s="38">
        <v>1060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41</v>
      </c>
      <c r="F37" s="1">
        <v>1137</v>
      </c>
      <c r="G37" s="27">
        <v>65059.5</v>
      </c>
      <c r="H37" s="27">
        <v>6505.95</v>
      </c>
      <c r="I37" s="37">
        <v>40381</v>
      </c>
      <c r="J37" s="37">
        <v>41274</v>
      </c>
      <c r="K37" s="37">
        <v>41274</v>
      </c>
      <c r="L37" s="24">
        <v>236</v>
      </c>
      <c r="M37" s="24" t="s">
        <v>69</v>
      </c>
      <c r="N37" s="38">
        <v>893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82</v>
      </c>
      <c r="F38" s="1">
        <v>919</v>
      </c>
      <c r="G38" s="27">
        <v>28161.65</v>
      </c>
      <c r="H38" s="27">
        <v>2816.17</v>
      </c>
      <c r="I38" s="37">
        <v>40109</v>
      </c>
      <c r="J38" s="37">
        <v>41274</v>
      </c>
      <c r="K38" s="37">
        <v>41274</v>
      </c>
      <c r="L38" s="24">
        <v>236</v>
      </c>
      <c r="M38" s="24" t="s">
        <v>60</v>
      </c>
      <c r="N38" s="38">
        <v>1165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18</v>
      </c>
      <c r="F39" s="1">
        <v>290</v>
      </c>
      <c r="G39" s="27">
        <v>4718.5</v>
      </c>
      <c r="H39" s="27">
        <v>707.78</v>
      </c>
      <c r="I39" s="37">
        <v>40348</v>
      </c>
      <c r="J39" s="37">
        <v>40907</v>
      </c>
      <c r="K39" s="37">
        <v>41274</v>
      </c>
      <c r="L39" s="24">
        <v>236</v>
      </c>
      <c r="M39" s="24" t="s">
        <v>77</v>
      </c>
      <c r="N39" s="38">
        <v>926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72</v>
      </c>
      <c r="F40" s="1">
        <v>1365</v>
      </c>
      <c r="G40" s="27">
        <v>42563.65</v>
      </c>
      <c r="H40" s="27">
        <v>42563.65</v>
      </c>
      <c r="I40" s="37">
        <v>40101</v>
      </c>
      <c r="J40" s="37">
        <v>41274</v>
      </c>
      <c r="K40" s="37">
        <v>41274</v>
      </c>
      <c r="L40" s="24">
        <v>236</v>
      </c>
      <c r="M40" s="24" t="s">
        <v>80</v>
      </c>
      <c r="N40" s="38">
        <v>1173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46</v>
      </c>
      <c r="F41" s="1">
        <v>952</v>
      </c>
      <c r="G41" s="27">
        <v>16173.45</v>
      </c>
      <c r="H41" s="27">
        <v>1617.35</v>
      </c>
      <c r="I41" s="37">
        <v>40240</v>
      </c>
      <c r="J41" s="37">
        <v>41090</v>
      </c>
      <c r="K41" s="37">
        <v>41455</v>
      </c>
      <c r="L41" s="64">
        <v>417</v>
      </c>
      <c r="M41" s="65" t="s">
        <v>77</v>
      </c>
      <c r="N41" s="2">
        <v>1215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13</v>
      </c>
      <c r="F42" s="1">
        <v>198</v>
      </c>
      <c r="G42" s="27">
        <v>5067.6</v>
      </c>
      <c r="H42" s="27">
        <v>506.76</v>
      </c>
      <c r="I42" s="37">
        <v>40681</v>
      </c>
      <c r="J42" s="37">
        <v>41455</v>
      </c>
      <c r="K42" s="37">
        <v>41455</v>
      </c>
      <c r="L42" s="24">
        <v>417</v>
      </c>
      <c r="M42" s="24" t="s">
        <v>77</v>
      </c>
      <c r="N42" s="38">
        <v>774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71</v>
      </c>
      <c r="F43" s="1">
        <v>1589</v>
      </c>
      <c r="G43" s="27">
        <v>63816.05</v>
      </c>
      <c r="H43" s="27">
        <v>41480.43</v>
      </c>
      <c r="I43" s="37">
        <v>40367</v>
      </c>
      <c r="J43" s="37">
        <v>41455</v>
      </c>
      <c r="K43" s="37">
        <v>41455</v>
      </c>
      <c r="L43" s="24">
        <v>417</v>
      </c>
      <c r="M43" s="24" t="s">
        <v>63</v>
      </c>
      <c r="N43" s="38">
        <v>1088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17</v>
      </c>
      <c r="F44" s="1">
        <v>211.83</v>
      </c>
      <c r="G44" s="27">
        <v>8794.8</v>
      </c>
      <c r="H44" s="27">
        <v>879.48</v>
      </c>
      <c r="I44" s="37">
        <v>40606</v>
      </c>
      <c r="J44" s="37">
        <v>41455</v>
      </c>
      <c r="K44" s="37">
        <v>41455</v>
      </c>
      <c r="L44" s="24">
        <v>417</v>
      </c>
      <c r="M44" s="24" t="s">
        <v>89</v>
      </c>
      <c r="N44" s="38">
        <v>849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36</v>
      </c>
      <c r="F45" s="1">
        <v>704</v>
      </c>
      <c r="G45" s="27">
        <v>27695.4</v>
      </c>
      <c r="H45" s="27">
        <v>2769.54</v>
      </c>
      <c r="I45" s="37">
        <v>40457</v>
      </c>
      <c r="J45" s="37">
        <v>41455</v>
      </c>
      <c r="K45" s="37">
        <v>41455</v>
      </c>
      <c r="L45" s="24">
        <v>417</v>
      </c>
      <c r="M45" s="24" t="s">
        <v>53</v>
      </c>
      <c r="N45" s="38">
        <v>998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99</v>
      </c>
      <c r="F46" s="1">
        <v>2586</v>
      </c>
      <c r="G46" s="27">
        <v>136667.48</v>
      </c>
      <c r="H46" s="27">
        <v>136667.48</v>
      </c>
      <c r="I46" s="37">
        <v>40207</v>
      </c>
      <c r="J46" s="37">
        <v>41455</v>
      </c>
      <c r="K46" s="37">
        <v>41455</v>
      </c>
      <c r="L46" s="24">
        <v>417</v>
      </c>
      <c r="M46" s="24" t="s">
        <v>94</v>
      </c>
      <c r="N46" s="38">
        <v>1248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37</v>
      </c>
      <c r="F47" s="1">
        <v>930</v>
      </c>
      <c r="G47" s="27">
        <v>21968.1</v>
      </c>
      <c r="H47" s="27">
        <v>2196.81</v>
      </c>
      <c r="I47" s="37">
        <v>40744</v>
      </c>
      <c r="J47" s="37">
        <v>41455</v>
      </c>
      <c r="K47" s="37">
        <v>41455</v>
      </c>
      <c r="L47" s="24">
        <v>417</v>
      </c>
      <c r="M47" s="24" t="s">
        <v>97</v>
      </c>
      <c r="N47" s="38">
        <v>711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40</v>
      </c>
      <c r="F48" s="1">
        <v>822</v>
      </c>
      <c r="G48" s="27">
        <v>14940</v>
      </c>
      <c r="H48" s="27">
        <v>1494</v>
      </c>
      <c r="I48" s="37">
        <v>40689</v>
      </c>
      <c r="J48" s="37">
        <v>41455</v>
      </c>
      <c r="K48" s="37">
        <v>41455</v>
      </c>
      <c r="L48" s="24">
        <v>417</v>
      </c>
      <c r="M48" s="24" t="s">
        <v>53</v>
      </c>
      <c r="N48" s="38">
        <v>766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33</v>
      </c>
      <c r="F49" s="1">
        <v>501</v>
      </c>
      <c r="G49" s="27">
        <v>14260</v>
      </c>
      <c r="H49" s="27">
        <v>1426</v>
      </c>
      <c r="I49" s="37">
        <v>40576</v>
      </c>
      <c r="J49" s="37">
        <v>41639</v>
      </c>
      <c r="K49" s="37">
        <v>41639</v>
      </c>
      <c r="L49" s="24">
        <v>601</v>
      </c>
      <c r="M49" s="24" t="s">
        <v>102</v>
      </c>
      <c r="N49" s="38">
        <v>1063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78</v>
      </c>
      <c r="F50" s="1">
        <v>1901</v>
      </c>
      <c r="G50" s="27">
        <v>69682.5</v>
      </c>
      <c r="H50" s="27">
        <v>6968.25</v>
      </c>
      <c r="I50" s="37">
        <v>40548</v>
      </c>
      <c r="J50" s="37">
        <v>41639</v>
      </c>
      <c r="K50" s="37">
        <v>41639</v>
      </c>
      <c r="L50" s="24">
        <v>601</v>
      </c>
      <c r="M50" s="24" t="s">
        <v>60</v>
      </c>
      <c r="N50" s="38">
        <v>1091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81</v>
      </c>
      <c r="F51" s="1">
        <v>2220</v>
      </c>
      <c r="G51" s="27">
        <v>54693</v>
      </c>
      <c r="H51" s="27">
        <v>10938.6</v>
      </c>
      <c r="I51" s="37">
        <v>40626</v>
      </c>
      <c r="J51" s="37">
        <v>41639</v>
      </c>
      <c r="K51" s="37">
        <v>41639</v>
      </c>
      <c r="L51" s="24">
        <v>601</v>
      </c>
      <c r="M51" s="24" t="s">
        <v>63</v>
      </c>
      <c r="N51" s="38">
        <v>1013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36</v>
      </c>
      <c r="F52" s="1">
        <v>216</v>
      </c>
      <c r="G52" s="27">
        <v>5858.49</v>
      </c>
      <c r="H52" s="27">
        <v>585.85</v>
      </c>
      <c r="I52" s="37">
        <v>40605</v>
      </c>
      <c r="J52" s="37">
        <v>41639</v>
      </c>
      <c r="K52" s="37">
        <v>41639</v>
      </c>
      <c r="L52" s="24">
        <v>601</v>
      </c>
      <c r="M52" s="24" t="s">
        <v>102</v>
      </c>
      <c r="N52" s="38">
        <v>1034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75</v>
      </c>
      <c r="F53" s="1">
        <v>1201</v>
      </c>
      <c r="G53" s="27">
        <v>35652.85</v>
      </c>
      <c r="H53" s="27">
        <v>3565.29</v>
      </c>
      <c r="I53" s="37">
        <v>40548</v>
      </c>
      <c r="J53" s="37">
        <v>41639</v>
      </c>
      <c r="K53" s="37">
        <v>41639</v>
      </c>
      <c r="L53" s="24">
        <v>601</v>
      </c>
      <c r="M53" s="24" t="s">
        <v>60</v>
      </c>
      <c r="N53" s="38">
        <v>1091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84</v>
      </c>
      <c r="F54" s="1">
        <v>1483</v>
      </c>
      <c r="G54" s="27">
        <v>37232.6</v>
      </c>
      <c r="H54" s="27">
        <v>3723.26</v>
      </c>
      <c r="I54" s="37">
        <v>40724</v>
      </c>
      <c r="J54" s="37">
        <v>41639</v>
      </c>
      <c r="K54" s="37">
        <v>41639</v>
      </c>
      <c r="L54" s="24">
        <v>601</v>
      </c>
      <c r="M54" s="24" t="s">
        <v>60</v>
      </c>
      <c r="N54" s="38">
        <v>915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15</v>
      </c>
      <c r="F55" s="1">
        <v>198</v>
      </c>
      <c r="G55" s="27">
        <v>5040.2</v>
      </c>
      <c r="H55" s="27">
        <v>504.02</v>
      </c>
      <c r="I55" s="37">
        <v>40885</v>
      </c>
      <c r="J55" s="37">
        <v>41639</v>
      </c>
      <c r="K55" s="37">
        <v>41639</v>
      </c>
      <c r="L55" s="24">
        <v>601</v>
      </c>
      <c r="M55" s="24" t="s">
        <v>63</v>
      </c>
      <c r="N55" s="38">
        <v>754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173</v>
      </c>
      <c r="F56" s="1">
        <v>2021</v>
      </c>
      <c r="G56" s="27">
        <v>66127.4</v>
      </c>
      <c r="H56" s="27">
        <v>6612.74</v>
      </c>
      <c r="I56" s="37">
        <v>40548</v>
      </c>
      <c r="J56" s="37">
        <v>41639</v>
      </c>
      <c r="K56" s="37">
        <v>41639</v>
      </c>
      <c r="L56" s="24">
        <v>601</v>
      </c>
      <c r="M56" s="24" t="s">
        <v>66</v>
      </c>
      <c r="N56" s="38">
        <v>1091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94</v>
      </c>
      <c r="F57" s="1">
        <v>2878</v>
      </c>
      <c r="G57" s="27">
        <v>213002.85</v>
      </c>
      <c r="H57" s="27">
        <v>31950.43</v>
      </c>
      <c r="I57" s="37">
        <v>40744</v>
      </c>
      <c r="J57" s="37">
        <v>41639</v>
      </c>
      <c r="K57" s="37">
        <v>41639</v>
      </c>
      <c r="L57" s="24">
        <v>601</v>
      </c>
      <c r="M57" s="24" t="s">
        <v>63</v>
      </c>
      <c r="N57" s="38">
        <v>895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34</v>
      </c>
      <c r="F58" s="1">
        <v>422</v>
      </c>
      <c r="G58" s="27">
        <v>13252.85</v>
      </c>
      <c r="H58" s="27">
        <v>1325.29</v>
      </c>
      <c r="I58" s="37">
        <v>40744</v>
      </c>
      <c r="J58" s="37">
        <v>41820</v>
      </c>
      <c r="K58" s="37">
        <v>41820</v>
      </c>
      <c r="L58" s="24">
        <v>782</v>
      </c>
      <c r="M58" s="24" t="s">
        <v>66</v>
      </c>
      <c r="N58" s="38">
        <v>1076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39</v>
      </c>
      <c r="F59" s="1">
        <v>667</v>
      </c>
      <c r="G59" s="27">
        <v>16210</v>
      </c>
      <c r="H59" s="27">
        <v>1621</v>
      </c>
      <c r="I59" s="37">
        <v>40989</v>
      </c>
      <c r="J59" s="37">
        <v>41820</v>
      </c>
      <c r="K59" s="37">
        <v>41820</v>
      </c>
      <c r="L59" s="24">
        <v>782</v>
      </c>
      <c r="M59" s="24" t="s">
        <v>77</v>
      </c>
      <c r="N59" s="38">
        <v>831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75</v>
      </c>
      <c r="D60" s="2" t="s">
        <v>124</v>
      </c>
      <c r="E60" s="1">
        <v>204</v>
      </c>
      <c r="F60" s="1">
        <v>2184</v>
      </c>
      <c r="G60" s="27">
        <v>76605.82</v>
      </c>
      <c r="H60" s="27">
        <v>76605.82</v>
      </c>
      <c r="I60" s="37">
        <v>40681</v>
      </c>
      <c r="J60" s="37">
        <v>41820</v>
      </c>
      <c r="K60" s="37">
        <v>41820</v>
      </c>
      <c r="L60" s="24">
        <v>782</v>
      </c>
      <c r="M60" s="24" t="s">
        <v>57</v>
      </c>
      <c r="N60" s="38">
        <v>1139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78</v>
      </c>
      <c r="F61" s="1">
        <v>1668</v>
      </c>
      <c r="G61" s="27">
        <v>74104.37</v>
      </c>
      <c r="H61" s="27">
        <v>62988.71</v>
      </c>
      <c r="I61" s="37">
        <v>40661</v>
      </c>
      <c r="J61" s="37">
        <v>41820</v>
      </c>
      <c r="K61" s="37">
        <v>41820</v>
      </c>
      <c r="L61" s="24">
        <v>782</v>
      </c>
      <c r="M61" s="24" t="s">
        <v>127</v>
      </c>
      <c r="N61" s="38">
        <v>1159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82</v>
      </c>
      <c r="F62" s="1">
        <v>1030</v>
      </c>
      <c r="G62" s="27">
        <v>37235.8</v>
      </c>
      <c r="H62" s="27">
        <v>3723.58</v>
      </c>
      <c r="I62" s="37">
        <v>40717</v>
      </c>
      <c r="J62" s="37">
        <v>41820</v>
      </c>
      <c r="K62" s="37">
        <v>41820</v>
      </c>
      <c r="L62" s="24">
        <v>782</v>
      </c>
      <c r="M62" s="24" t="s">
        <v>66</v>
      </c>
      <c r="N62" s="38">
        <v>1103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16</v>
      </c>
      <c r="F63" s="1">
        <v>239</v>
      </c>
      <c r="G63" s="27">
        <v>9064.45</v>
      </c>
      <c r="H63" s="27">
        <v>906.45</v>
      </c>
      <c r="I63" s="37">
        <v>40960</v>
      </c>
      <c r="J63" s="37">
        <v>41820</v>
      </c>
      <c r="K63" s="37">
        <v>41820</v>
      </c>
      <c r="L63" s="24">
        <v>782</v>
      </c>
      <c r="M63" s="24" t="s">
        <v>53</v>
      </c>
      <c r="N63" s="38">
        <v>860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86</v>
      </c>
      <c r="F64" s="1">
        <v>1633</v>
      </c>
      <c r="G64" s="27">
        <v>38642.82</v>
      </c>
      <c r="H64" s="27">
        <v>3864.28</v>
      </c>
      <c r="I64" s="37">
        <v>40620</v>
      </c>
      <c r="J64" s="37">
        <v>41820</v>
      </c>
      <c r="K64" s="37">
        <v>41820</v>
      </c>
      <c r="L64" s="24">
        <v>782</v>
      </c>
      <c r="M64" s="24" t="s">
        <v>102</v>
      </c>
      <c r="N64" s="38">
        <v>1200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108</v>
      </c>
      <c r="F65" s="1">
        <v>1662</v>
      </c>
      <c r="G65" s="27">
        <v>43683.95</v>
      </c>
      <c r="H65" s="27">
        <v>4368.4</v>
      </c>
      <c r="I65" s="37">
        <v>40976</v>
      </c>
      <c r="J65" s="37">
        <v>42004</v>
      </c>
      <c r="K65" s="37">
        <v>42004</v>
      </c>
      <c r="L65" s="24">
        <v>966</v>
      </c>
      <c r="M65" s="24" t="s">
        <v>97</v>
      </c>
      <c r="N65" s="38">
        <v>1028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35</v>
      </c>
      <c r="F66" s="1">
        <v>589</v>
      </c>
      <c r="G66" s="27">
        <v>14663.2</v>
      </c>
      <c r="H66" s="27">
        <v>14663.2</v>
      </c>
      <c r="I66" s="37">
        <v>40891</v>
      </c>
      <c r="J66" s="37">
        <v>42004</v>
      </c>
      <c r="K66" s="37">
        <v>42004</v>
      </c>
      <c r="L66" s="24">
        <v>966</v>
      </c>
      <c r="M66" s="24" t="s">
        <v>77</v>
      </c>
      <c r="N66" s="38">
        <v>1113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46</v>
      </c>
      <c r="F67" s="1">
        <v>1037</v>
      </c>
      <c r="G67" s="27">
        <v>45001.67</v>
      </c>
      <c r="H67" s="27">
        <v>4500.17</v>
      </c>
      <c r="I67" s="37">
        <v>40941</v>
      </c>
      <c r="J67" s="37">
        <v>42004</v>
      </c>
      <c r="K67" s="37">
        <v>42004</v>
      </c>
      <c r="L67" s="24">
        <v>966</v>
      </c>
      <c r="M67" s="24" t="s">
        <v>102</v>
      </c>
      <c r="N67" s="38">
        <v>1063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26</v>
      </c>
      <c r="F68" s="1">
        <v>498</v>
      </c>
      <c r="G68" s="27">
        <v>31383.05</v>
      </c>
      <c r="H68" s="27">
        <v>3138.31</v>
      </c>
      <c r="I68" s="37">
        <v>40885</v>
      </c>
      <c r="J68" s="37">
        <v>42004</v>
      </c>
      <c r="K68" s="37">
        <v>42004</v>
      </c>
      <c r="L68" s="24">
        <v>966</v>
      </c>
      <c r="M68" s="24" t="s">
        <v>63</v>
      </c>
      <c r="N68" s="38">
        <v>1119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39</v>
      </c>
      <c r="F69" s="1">
        <v>827</v>
      </c>
      <c r="G69" s="27">
        <v>23218.5</v>
      </c>
      <c r="H69" s="27">
        <v>2321.85</v>
      </c>
      <c r="I69" s="37">
        <v>41031</v>
      </c>
      <c r="J69" s="37">
        <v>42004</v>
      </c>
      <c r="K69" s="37">
        <v>42004</v>
      </c>
      <c r="L69" s="24">
        <v>966</v>
      </c>
      <c r="M69" s="24" t="s">
        <v>144</v>
      </c>
      <c r="N69" s="38">
        <v>973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150</v>
      </c>
      <c r="F70" s="1">
        <v>2177</v>
      </c>
      <c r="G70" s="27">
        <v>78195</v>
      </c>
      <c r="H70" s="27">
        <v>7819.5</v>
      </c>
      <c r="I70" s="37">
        <v>40966</v>
      </c>
      <c r="J70" s="37">
        <v>42004</v>
      </c>
      <c r="K70" s="37">
        <v>42004</v>
      </c>
      <c r="L70" s="24">
        <v>966</v>
      </c>
      <c r="M70" s="24" t="s">
        <v>66</v>
      </c>
      <c r="N70" s="38">
        <v>1038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64</v>
      </c>
      <c r="F71" s="1">
        <v>1689</v>
      </c>
      <c r="G71" s="27">
        <v>52802</v>
      </c>
      <c r="H71" s="27">
        <v>5280.2</v>
      </c>
      <c r="I71" s="37">
        <v>40963</v>
      </c>
      <c r="J71" s="37">
        <v>42004</v>
      </c>
      <c r="K71" s="37">
        <v>42004</v>
      </c>
      <c r="L71" s="24">
        <v>966</v>
      </c>
      <c r="M71" s="24" t="s">
        <v>97</v>
      </c>
      <c r="N71" s="38">
        <v>1041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70</v>
      </c>
      <c r="F72" s="1">
        <v>1785</v>
      </c>
      <c r="G72" s="27">
        <v>174882.5</v>
      </c>
      <c r="H72" s="27">
        <v>174882.5</v>
      </c>
      <c r="I72" s="37">
        <v>40991</v>
      </c>
      <c r="J72" s="37">
        <v>42004</v>
      </c>
      <c r="K72" s="37">
        <v>42004</v>
      </c>
      <c r="L72" s="24">
        <v>966</v>
      </c>
      <c r="M72" s="24" t="s">
        <v>151</v>
      </c>
      <c r="N72" s="38">
        <v>1013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64</v>
      </c>
      <c r="F73" s="1">
        <v>1786</v>
      </c>
      <c r="G73" s="27">
        <v>240436.74</v>
      </c>
      <c r="H73" s="27">
        <v>72131.04</v>
      </c>
      <c r="I73" s="37">
        <v>40966</v>
      </c>
      <c r="J73" s="37">
        <v>42004</v>
      </c>
      <c r="K73" s="37">
        <v>42004</v>
      </c>
      <c r="L73" s="24">
        <v>966</v>
      </c>
      <c r="M73" s="24" t="s">
        <v>151</v>
      </c>
      <c r="N73" s="38">
        <v>1038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38</v>
      </c>
      <c r="F74" s="1">
        <v>741</v>
      </c>
      <c r="G74" s="27">
        <v>25617.5</v>
      </c>
      <c r="H74" s="27">
        <v>2561.75</v>
      </c>
      <c r="I74" s="37">
        <v>40891</v>
      </c>
      <c r="J74" s="37">
        <v>42004</v>
      </c>
      <c r="K74" s="37">
        <v>42004</v>
      </c>
      <c r="L74" s="24">
        <v>966</v>
      </c>
      <c r="M74" s="24" t="s">
        <v>66</v>
      </c>
      <c r="N74" s="38">
        <v>1113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61</v>
      </c>
      <c r="F75" s="1">
        <v>544</v>
      </c>
      <c r="G75" s="27">
        <v>40637.9</v>
      </c>
      <c r="H75" s="27">
        <v>4063.79</v>
      </c>
      <c r="I75" s="37">
        <v>40963</v>
      </c>
      <c r="J75" s="37">
        <v>42094</v>
      </c>
      <c r="K75" s="37">
        <v>42094</v>
      </c>
      <c r="L75" s="24">
        <v>1056</v>
      </c>
      <c r="M75" s="24" t="s">
        <v>97</v>
      </c>
      <c r="N75" s="38">
        <v>1131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52</v>
      </c>
      <c r="F76" s="1">
        <v>996</v>
      </c>
      <c r="G76" s="27">
        <v>28152.75</v>
      </c>
      <c r="H76" s="27">
        <v>2815.28</v>
      </c>
      <c r="I76" s="37">
        <v>40989</v>
      </c>
      <c r="J76" s="37">
        <v>42185</v>
      </c>
      <c r="K76" s="37">
        <v>42185</v>
      </c>
      <c r="L76" s="24">
        <v>1147</v>
      </c>
      <c r="M76" s="24" t="s">
        <v>77</v>
      </c>
      <c r="N76" s="38">
        <v>1196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164</v>
      </c>
      <c r="F77" s="1">
        <v>2602</v>
      </c>
      <c r="G77" s="27">
        <v>133112.1</v>
      </c>
      <c r="H77" s="27">
        <v>13311.21</v>
      </c>
      <c r="I77" s="37">
        <v>41025</v>
      </c>
      <c r="J77" s="37">
        <v>42185</v>
      </c>
      <c r="K77" s="37">
        <v>42185</v>
      </c>
      <c r="L77" s="24">
        <v>1147</v>
      </c>
      <c r="M77" s="24" t="s">
        <v>57</v>
      </c>
      <c r="N77" s="38">
        <v>1160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213</v>
      </c>
      <c r="F78" s="1">
        <v>1070</v>
      </c>
      <c r="G78" s="27">
        <v>134023.8</v>
      </c>
      <c r="H78" s="27">
        <v>26804.76</v>
      </c>
      <c r="I78" s="37">
        <v>41025</v>
      </c>
      <c r="J78" s="37">
        <v>42185</v>
      </c>
      <c r="K78" s="37">
        <v>42185</v>
      </c>
      <c r="L78" s="24">
        <v>1147</v>
      </c>
      <c r="M78" s="24" t="s">
        <v>151</v>
      </c>
      <c r="N78" s="38">
        <v>1160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176</v>
      </c>
      <c r="F79" s="1">
        <v>1404.25</v>
      </c>
      <c r="G79" s="27">
        <v>25837.9</v>
      </c>
      <c r="H79" s="27">
        <v>2583.79</v>
      </c>
      <c r="I79" s="37">
        <v>40668</v>
      </c>
      <c r="J79" s="37">
        <v>42185</v>
      </c>
      <c r="K79" s="37">
        <v>42185</v>
      </c>
      <c r="L79" s="24">
        <v>1147</v>
      </c>
      <c r="M79" s="24" t="s">
        <v>166</v>
      </c>
      <c r="N79" s="38">
        <v>1517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63</v>
      </c>
      <c r="F80" s="1">
        <v>2615.2</v>
      </c>
      <c r="G80" s="27">
        <v>215499.43</v>
      </c>
      <c r="H80" s="27">
        <v>21549.94</v>
      </c>
      <c r="I80" s="37">
        <v>40996</v>
      </c>
      <c r="J80" s="37">
        <v>42185</v>
      </c>
      <c r="K80" s="37">
        <v>42185</v>
      </c>
      <c r="L80" s="24">
        <v>1147</v>
      </c>
      <c r="M80" s="24" t="s">
        <v>97</v>
      </c>
      <c r="N80" s="38">
        <v>1189</v>
      </c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2012-05-14T15:05:35Z</dcterms:modified>
  <cp:category/>
  <cp:version/>
  <cp:contentType/>
  <cp:contentStatus/>
</cp:coreProperties>
</file>