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<sst xmlns="http://schemas.openxmlformats.org/spreadsheetml/2006/main" count="272" uniqueCount="164">
  <si>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</si>
  <si>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</si>
  <si>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</si>
  <si>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</si>
  <si>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</si>
  <si>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</si>
  <si>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</si>
  <si>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</si>
  <si>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</si>
  <si>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</si>
  <si>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</si>
  <si>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</si>
  <si>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</si>
  <si>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</si>
  <si>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</si>
  <si>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</si>
  <si>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</si>
  <si>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</si>
  <si>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</si>
  <si>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</si>
  <si>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</si>
  <si>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</si>
  <si>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</si>
  <si>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</si>
  <si>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</si>
  <si>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</si>
  <si>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</si>
  <si>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</si>
  <si>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</si>
  <si>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</si>
  <si>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</si>
  <si>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</si>
  <si>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</si>
  <si>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</si>
  <si>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</si>
  <si>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</si>
  <si>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</si>
  <si>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</si>
  <si>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</si>
  <si>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</si>
  <si>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</si>
  <si>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</si>
  <si>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</si>
  <si>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</si>
  <si>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</si>
  <si>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</si>
  <si>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</si>
  <si>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</si>
  <si>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</si>
  <si>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</si>
  <si>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530051001</t>
  </si>
  <si>
    <t>1</t>
  </si>
  <si>
    <t>SUPER SPRUCE</t>
  </si>
  <si>
    <t>ELENZ, INC</t>
  </si>
  <si>
    <t>530140901</t>
  </si>
  <si>
    <t>WEBBER RD. ASPEN</t>
  </si>
  <si>
    <t>NORTHERN TIMBERLANDS</t>
  </si>
  <si>
    <t>530250901</t>
  </si>
  <si>
    <t>BLACK RIVER SPRUCE</t>
  </si>
  <si>
    <t>STURGILL PRECISION FORESTRY</t>
  </si>
  <si>
    <t>530261001</t>
  </si>
  <si>
    <t>FIVE POINT ASPEN</t>
  </si>
  <si>
    <t>PRECISION FORESTRY</t>
  </si>
  <si>
    <t>530271001</t>
  </si>
  <si>
    <t>ELK RUB JACK PINE</t>
  </si>
  <si>
    <t>530021101</t>
  </si>
  <si>
    <t>ACCAPELLA ASPEN</t>
  </si>
  <si>
    <t>DIVERSIFIED FORESTRY</t>
  </si>
  <si>
    <t>530061001</t>
  </si>
  <si>
    <t>SEVEN STAND MIX</t>
  </si>
  <si>
    <t>E.H.TULGESTKA &amp; SONS</t>
  </si>
  <si>
    <t>530080901</t>
  </si>
  <si>
    <t>BADGERVILLE ASPINE</t>
  </si>
  <si>
    <t>530091001</t>
  </si>
  <si>
    <t>DODY'S CAMP ASPINE</t>
  </si>
  <si>
    <t>530111001</t>
  </si>
  <si>
    <t>BUNNY PINE POPLAR</t>
  </si>
  <si>
    <t>530120901</t>
  </si>
  <si>
    <t>BORDERLINE ASPEN</t>
  </si>
  <si>
    <t>MIKE STURGILL</t>
  </si>
  <si>
    <t>530121001</t>
  </si>
  <si>
    <t>ROYAL HARDWOODS</t>
  </si>
  <si>
    <t>530131001</t>
  </si>
  <si>
    <t>BARRED MIX</t>
  </si>
  <si>
    <t>530141001</t>
  </si>
  <si>
    <t>HEAVY SNOW HARDWOODS</t>
  </si>
  <si>
    <t>AJD FOR/PRO</t>
  </si>
  <si>
    <t>530190901</t>
  </si>
  <si>
    <t>SHELL ROAD PINE</t>
  </si>
  <si>
    <t>530211001</t>
  </si>
  <si>
    <t>SCREAMING PINE</t>
  </si>
  <si>
    <t>530221001</t>
  </si>
  <si>
    <t>ELK MEADOW MIX</t>
  </si>
  <si>
    <t>530051101</t>
  </si>
  <si>
    <t>1ST RUN GT ASPEN</t>
  </si>
  <si>
    <t>530171001</t>
  </si>
  <si>
    <t>KERR MASON PINE</t>
  </si>
  <si>
    <t>HYDROLAKE, INC</t>
  </si>
  <si>
    <t>530201001</t>
  </si>
  <si>
    <t>CHIMNEY CORNERS ASPEN</t>
  </si>
  <si>
    <t>530231001</t>
  </si>
  <si>
    <t>PIGEON BLUFF HARDWOOD</t>
  </si>
  <si>
    <t>530251001</t>
  </si>
  <si>
    <t>BLUE PAINT SPECIAL</t>
  </si>
  <si>
    <t>530011201</t>
  </si>
  <si>
    <t>KAISER ROAD ASPEN</t>
  </si>
  <si>
    <t>RANDY NASH</t>
  </si>
  <si>
    <t>530041101</t>
  </si>
  <si>
    <t>KERFLUFFLE ASPEN</t>
  </si>
  <si>
    <t>530071001</t>
  </si>
  <si>
    <t>BLUE PLATE MIX</t>
  </si>
  <si>
    <t>530071101</t>
  </si>
  <si>
    <t>TIN SHANTY BRIDGE PINE</t>
  </si>
  <si>
    <t>530081101</t>
  </si>
  <si>
    <t>CANADA CREEK ASPEN</t>
  </si>
  <si>
    <t>INC KNOPF &amp; SONS FOREST PRODUCTS,</t>
  </si>
  <si>
    <t>530091101</t>
  </si>
  <si>
    <t>HUCKLEBERRY HARDWOOD</t>
  </si>
  <si>
    <t>530101101</t>
  </si>
  <si>
    <t>RUSTY SHOTGUN MIX</t>
  </si>
  <si>
    <t>530151101</t>
  </si>
  <si>
    <t>COMPARTMENT 44 RED PINE</t>
  </si>
  <si>
    <t>530181101</t>
  </si>
  <si>
    <t>BOW CAMP EAST ASPEN</t>
  </si>
  <si>
    <t>530201101</t>
  </si>
  <si>
    <t>RUNS-THE-GAMUT MIX</t>
  </si>
  <si>
    <t>530021201</t>
  </si>
  <si>
    <t>ELK HILL MIX</t>
  </si>
  <si>
    <t>530051201</t>
  </si>
  <si>
    <t>DOUBLE DIGIT PINE</t>
  </si>
  <si>
    <t>BIEWER FOREST MANAGEMENT LLC</t>
  </si>
  <si>
    <t>530061101</t>
  </si>
  <si>
    <t>HEMLOCK 44 ASPEN</t>
  </si>
  <si>
    <t>530061201</t>
  </si>
  <si>
    <t>LBP ASPINE</t>
  </si>
  <si>
    <t>530081201</t>
  </si>
  <si>
    <t>CREAKY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</si>
  <si>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</si>
  <si>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</si>
  <si>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</si>
  <si>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</si>
  <si>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</si>
  <si>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</si>
  <si>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530131101</t>
  </si>
  <si>
    <t>BURLEYS MILL HARDWOOD</t>
  </si>
  <si>
    <t>NORTHWEST HARDWOODS INC</t>
  </si>
  <si>
    <t>530141201</t>
  </si>
  <si>
    <t>MCMASTERS ASPEN</t>
  </si>
  <si>
    <t>530151001</t>
  </si>
  <si>
    <t>LP HARDWOODS</t>
  </si>
  <si>
    <t>NORTHERN WOODS &amp; LAND</t>
  </si>
  <si>
    <t>530191101</t>
  </si>
  <si>
    <t>CHAFFEE TRAIL HARDWOOD</t>
  </si>
  <si>
    <t>530041201</t>
  </si>
  <si>
    <t>BOLT HARDWOODS</t>
  </si>
  <si>
    <t>530121201</t>
  </si>
  <si>
    <t>MARSH VIEW ASPEN</t>
  </si>
  <si>
    <t>530131201</t>
  </si>
  <si>
    <t>SHOMER ASPINE</t>
  </si>
  <si>
    <t>530011301</t>
  </si>
  <si>
    <t>BEGINNERS LUCK ASPEN</t>
  </si>
  <si>
    <t>530071201</t>
  </si>
  <si>
    <t>OLD GRADE HARDWOOD</t>
  </si>
  <si>
    <t xml:space="preserve">                                  as of March 13,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</si>
</sst>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3338</v>
      </c>
      <c r="L17" s="30"/>
    </row>
    <row r="18" spans="4:12" ht="12.75">
      <c r="D18" s="12" t="s">
        <v>37</v>
      </c>
      <c r="G18" s="21">
        <f>DSUM(DATABASE,5,U15:U16)</f>
        <v>58610.700000000004</v>
      </c>
      <c r="L18" s="30"/>
    </row>
    <row r="19" spans="4:12" ht="12.75">
      <c r="D19" s="12" t="s">
        <v>34</v>
      </c>
      <c r="G19" s="18">
        <f>DSUM(DATABASE,6,V15:V16)</f>
        <v>2296498.4299999997</v>
      </c>
      <c r="L19" s="30"/>
    </row>
    <row r="20" spans="4:12" ht="12.75">
      <c r="D20" s="12" t="s">
        <v>38</v>
      </c>
      <c r="G20" s="18">
        <f>DSUM(DATABASE,7,W15:W16)</f>
        <v>718418.8799999999</v>
      </c>
      <c r="L20" s="30"/>
    </row>
    <row r="21" spans="4:12" ht="12.75">
      <c r="D21" s="12" t="s">
        <v>35</v>
      </c>
      <c r="E21" s="22"/>
      <c r="F21" s="22"/>
      <c r="G21" s="18">
        <f>+G19-G20</f>
        <v>1578079.5499999998</v>
      </c>
      <c r="L21" s="30"/>
    </row>
    <row r="22" spans="4:12" ht="12.75">
      <c r="D22" s="12" t="s">
        <v>44</v>
      </c>
      <c r="E22" s="22"/>
      <c r="F22" s="22"/>
      <c r="G22" s="45">
        <f>+G20/G19</f>
        <v>0.3128322974729837</v>
      </c>
      <c r="L22" s="30"/>
    </row>
    <row r="23" spans="4:12" ht="12.75">
      <c r="D23" s="12" t="s">
        <v>40</v>
      </c>
      <c r="E23" s="22"/>
      <c r="F23" s="22"/>
      <c r="G23" s="59">
        <v>41346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2.901090299133352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17</v>
      </c>
      <c r="F31" s="1">
        <v>211.8</v>
      </c>
      <c r="G31" s="37">
        <v>8794.8</v>
      </c>
      <c r="H31" s="37">
        <v>879.48</v>
      </c>
      <c r="I31" s="47">
        <v>40606</v>
      </c>
      <c r="J31" s="47">
        <v>41455</v>
      </c>
      <c r="K31" s="47">
        <v>41455</v>
      </c>
      <c r="L31" s="30">
        <v>109</v>
      </c>
      <c r="M31" s="67" t="s">
        <v>53</v>
      </c>
      <c r="N31" s="48">
        <v>849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46</v>
      </c>
      <c r="F32" s="1">
        <v>952</v>
      </c>
      <c r="G32" s="37">
        <v>16173.45</v>
      </c>
      <c r="H32" s="37">
        <v>16173.45</v>
      </c>
      <c r="I32" s="47">
        <v>40240</v>
      </c>
      <c r="J32" s="47">
        <v>41090</v>
      </c>
      <c r="K32" s="47">
        <v>41455</v>
      </c>
      <c r="L32" s="30">
        <v>109</v>
      </c>
      <c r="M32" s="67" t="s">
        <v>56</v>
      </c>
      <c r="N32" s="48">
        <v>1215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22</v>
      </c>
      <c r="F33" s="1">
        <v>363</v>
      </c>
      <c r="G33" s="37">
        <v>6372.5</v>
      </c>
      <c r="H33" s="37">
        <v>910.36</v>
      </c>
      <c r="I33" s="47">
        <v>40338</v>
      </c>
      <c r="J33" s="47">
        <v>41090</v>
      </c>
      <c r="K33" s="47">
        <v>41455</v>
      </c>
      <c r="L33" s="30">
        <v>109</v>
      </c>
      <c r="M33" s="67" t="s">
        <v>59</v>
      </c>
      <c r="N33" s="48">
        <v>1117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37</v>
      </c>
      <c r="F34" s="1">
        <v>930</v>
      </c>
      <c r="G34" s="37">
        <v>21968.1</v>
      </c>
      <c r="H34" s="37">
        <v>2196.81</v>
      </c>
      <c r="I34" s="47">
        <v>40744</v>
      </c>
      <c r="J34" s="47">
        <v>41455</v>
      </c>
      <c r="K34" s="47">
        <v>41455</v>
      </c>
      <c r="L34" s="30">
        <v>109</v>
      </c>
      <c r="M34" s="67" t="s">
        <v>62</v>
      </c>
      <c r="N34" s="48">
        <v>711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</v>
      </c>
      <c r="F35" s="1">
        <v>198</v>
      </c>
      <c r="G35" s="37">
        <v>5067.6</v>
      </c>
      <c r="H35" s="37">
        <v>5067.6</v>
      </c>
      <c r="I35" s="47">
        <v>40681</v>
      </c>
      <c r="J35" s="47">
        <v>41455</v>
      </c>
      <c r="K35" s="47">
        <v>41455</v>
      </c>
      <c r="L35" s="30">
        <v>109</v>
      </c>
      <c r="M35" s="67" t="s">
        <v>56</v>
      </c>
      <c r="N35" s="48">
        <v>774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15</v>
      </c>
      <c r="F36" s="1">
        <v>198</v>
      </c>
      <c r="G36" s="37">
        <v>5040.2</v>
      </c>
      <c r="H36" s="37">
        <v>504.02</v>
      </c>
      <c r="I36" s="47">
        <v>40885</v>
      </c>
      <c r="J36" s="47">
        <v>41639</v>
      </c>
      <c r="K36" s="47">
        <v>41639</v>
      </c>
      <c r="L36" s="30">
        <v>293</v>
      </c>
      <c r="M36" s="67" t="s">
        <v>67</v>
      </c>
      <c r="N36" s="48">
        <v>754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33</v>
      </c>
      <c r="F37" s="1">
        <v>501</v>
      </c>
      <c r="G37" s="37">
        <v>14260</v>
      </c>
      <c r="H37" s="37">
        <v>1426</v>
      </c>
      <c r="I37" s="47">
        <v>40576</v>
      </c>
      <c r="J37" s="47">
        <v>41639</v>
      </c>
      <c r="K37" s="47">
        <v>41639</v>
      </c>
      <c r="L37" s="30">
        <v>293</v>
      </c>
      <c r="M37" s="67" t="s">
        <v>70</v>
      </c>
      <c r="N37" s="48">
        <v>1063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82</v>
      </c>
      <c r="F38" s="1">
        <v>919</v>
      </c>
      <c r="G38" s="37">
        <v>29569.73</v>
      </c>
      <c r="H38" s="37">
        <v>4224.25</v>
      </c>
      <c r="I38" s="47">
        <v>40109</v>
      </c>
      <c r="J38" s="47">
        <v>41274</v>
      </c>
      <c r="K38" s="47">
        <v>41639</v>
      </c>
      <c r="L38" s="30">
        <v>293</v>
      </c>
      <c r="M38" s="67" t="s">
        <v>59</v>
      </c>
      <c r="N38" s="48">
        <v>1530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78</v>
      </c>
      <c r="F39" s="1">
        <v>1901</v>
      </c>
      <c r="G39" s="37">
        <v>69682.5</v>
      </c>
      <c r="H39" s="37">
        <v>6968.25</v>
      </c>
      <c r="I39" s="47">
        <v>40548</v>
      </c>
      <c r="J39" s="47">
        <v>41639</v>
      </c>
      <c r="K39" s="47">
        <v>41639</v>
      </c>
      <c r="L39" s="30">
        <v>293</v>
      </c>
      <c r="M39" s="67" t="s">
        <v>59</v>
      </c>
      <c r="N39" s="48">
        <v>1091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81</v>
      </c>
      <c r="F40" s="1">
        <v>2220</v>
      </c>
      <c r="G40" s="37">
        <v>54693</v>
      </c>
      <c r="H40" s="37">
        <v>10938.6</v>
      </c>
      <c r="I40" s="47">
        <v>40626</v>
      </c>
      <c r="J40" s="47">
        <v>41639</v>
      </c>
      <c r="K40" s="47">
        <v>41639</v>
      </c>
      <c r="L40" s="30">
        <v>293</v>
      </c>
      <c r="M40" s="67" t="s">
        <v>67</v>
      </c>
      <c r="N40" s="48">
        <v>1013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79</v>
      </c>
      <c r="F41" s="1">
        <v>1637</v>
      </c>
      <c r="G41" s="37">
        <v>40566.48</v>
      </c>
      <c r="H41" s="37">
        <v>4056.65</v>
      </c>
      <c r="I41" s="47">
        <v>40214</v>
      </c>
      <c r="J41" s="47">
        <v>41274</v>
      </c>
      <c r="K41" s="47">
        <v>41639</v>
      </c>
      <c r="L41" s="5">
        <v>293</v>
      </c>
      <c r="M41" s="46" t="s">
        <v>79</v>
      </c>
      <c r="N41" s="2">
        <v>1425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36</v>
      </c>
      <c r="F42" s="1">
        <v>216</v>
      </c>
      <c r="G42" s="37">
        <v>5858.49</v>
      </c>
      <c r="H42" s="37">
        <v>5858.49</v>
      </c>
      <c r="I42" s="47">
        <v>40605</v>
      </c>
      <c r="J42" s="47">
        <v>41639</v>
      </c>
      <c r="K42" s="47">
        <v>41639</v>
      </c>
      <c r="L42" s="30">
        <v>293</v>
      </c>
      <c r="M42" s="67" t="s">
        <v>70</v>
      </c>
      <c r="N42" s="48">
        <v>1034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75</v>
      </c>
      <c r="F43" s="1">
        <v>1201</v>
      </c>
      <c r="G43" s="37">
        <v>35652.85</v>
      </c>
      <c r="H43" s="37">
        <v>3565.29</v>
      </c>
      <c r="I43" s="47">
        <v>40548</v>
      </c>
      <c r="J43" s="47">
        <v>41639</v>
      </c>
      <c r="K43" s="47">
        <v>41639</v>
      </c>
      <c r="L43" s="30">
        <v>293</v>
      </c>
      <c r="M43" s="67" t="s">
        <v>59</v>
      </c>
      <c r="N43" s="48">
        <v>1091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173</v>
      </c>
      <c r="F44" s="1">
        <v>2021</v>
      </c>
      <c r="G44" s="37">
        <v>72367.3</v>
      </c>
      <c r="H44" s="37">
        <v>28061.91</v>
      </c>
      <c r="I44" s="47">
        <v>40548</v>
      </c>
      <c r="J44" s="47">
        <v>41639</v>
      </c>
      <c r="K44" s="47">
        <v>41639</v>
      </c>
      <c r="L44" s="30">
        <v>293</v>
      </c>
      <c r="M44" s="67" t="s">
        <v>86</v>
      </c>
      <c r="N44" s="48">
        <v>1091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41</v>
      </c>
      <c r="F45" s="1">
        <v>1137</v>
      </c>
      <c r="G45" s="37">
        <v>67011.29</v>
      </c>
      <c r="H45" s="37">
        <v>67011.29</v>
      </c>
      <c r="I45" s="47">
        <v>40381</v>
      </c>
      <c r="J45" s="47">
        <v>41274</v>
      </c>
      <c r="K45" s="47">
        <v>41639</v>
      </c>
      <c r="L45" s="30">
        <v>293</v>
      </c>
      <c r="M45" s="67" t="s">
        <v>79</v>
      </c>
      <c r="N45" s="48">
        <v>1258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94</v>
      </c>
      <c r="F46" s="1">
        <v>2878</v>
      </c>
      <c r="G46" s="37">
        <v>213002.85</v>
      </c>
      <c r="H46" s="37">
        <v>31950.43</v>
      </c>
      <c r="I46" s="47">
        <v>40744</v>
      </c>
      <c r="J46" s="47">
        <v>41639</v>
      </c>
      <c r="K46" s="47">
        <v>41639</v>
      </c>
      <c r="L46" s="30">
        <v>293</v>
      </c>
      <c r="M46" s="67" t="s">
        <v>67</v>
      </c>
      <c r="N46" s="48">
        <v>895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84</v>
      </c>
      <c r="F47" s="1">
        <v>1483</v>
      </c>
      <c r="G47" s="37">
        <v>37232.6</v>
      </c>
      <c r="H47" s="37">
        <v>3723.26</v>
      </c>
      <c r="I47" s="47">
        <v>40724</v>
      </c>
      <c r="J47" s="47">
        <v>41639</v>
      </c>
      <c r="K47" s="47">
        <v>41639</v>
      </c>
      <c r="L47" s="30">
        <v>293</v>
      </c>
      <c r="M47" s="67" t="s">
        <v>59</v>
      </c>
      <c r="N47" s="48">
        <v>915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39</v>
      </c>
      <c r="F48" s="1">
        <v>667</v>
      </c>
      <c r="G48" s="37">
        <v>16210</v>
      </c>
      <c r="H48" s="37">
        <v>1621</v>
      </c>
      <c r="I48" s="47">
        <v>40989</v>
      </c>
      <c r="J48" s="47">
        <v>41820</v>
      </c>
      <c r="K48" s="47">
        <v>41820</v>
      </c>
      <c r="L48" s="30">
        <v>474</v>
      </c>
      <c r="M48" s="67" t="s">
        <v>56</v>
      </c>
      <c r="N48" s="48">
        <v>831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78</v>
      </c>
      <c r="F49" s="1">
        <v>1668</v>
      </c>
      <c r="G49" s="37">
        <v>74104.37</v>
      </c>
      <c r="H49" s="37">
        <v>62988.71</v>
      </c>
      <c r="I49" s="47">
        <v>40661</v>
      </c>
      <c r="J49" s="47">
        <v>41820</v>
      </c>
      <c r="K49" s="47">
        <v>41820</v>
      </c>
      <c r="L49" s="30">
        <v>474</v>
      </c>
      <c r="M49" s="67" t="s">
        <v>97</v>
      </c>
      <c r="N49" s="48">
        <v>1159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86</v>
      </c>
      <c r="F50" s="1">
        <v>1633</v>
      </c>
      <c r="G50" s="37">
        <v>38642.82</v>
      </c>
      <c r="H50" s="37">
        <v>3864.28</v>
      </c>
      <c r="I50" s="47">
        <v>40620</v>
      </c>
      <c r="J50" s="47">
        <v>41820</v>
      </c>
      <c r="K50" s="47">
        <v>41820</v>
      </c>
      <c r="L50" s="30">
        <v>474</v>
      </c>
      <c r="M50" s="67" t="s">
        <v>70</v>
      </c>
      <c r="N50" s="48">
        <v>1200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82</v>
      </c>
      <c r="F51" s="1">
        <v>1030</v>
      </c>
      <c r="G51" s="37">
        <v>37235.8</v>
      </c>
      <c r="H51" s="37">
        <v>3723.58</v>
      </c>
      <c r="I51" s="47">
        <v>40717</v>
      </c>
      <c r="J51" s="47">
        <v>41820</v>
      </c>
      <c r="K51" s="47">
        <v>41820</v>
      </c>
      <c r="L51" s="30">
        <v>474</v>
      </c>
      <c r="M51" s="67" t="s">
        <v>86</v>
      </c>
      <c r="N51" s="48">
        <v>1103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34</v>
      </c>
      <c r="F52" s="1">
        <v>422</v>
      </c>
      <c r="G52" s="37">
        <v>13252.85</v>
      </c>
      <c r="H52" s="37">
        <v>1325.29</v>
      </c>
      <c r="I52" s="47">
        <v>40744</v>
      </c>
      <c r="J52" s="47">
        <v>41820</v>
      </c>
      <c r="K52" s="47">
        <v>41820</v>
      </c>
      <c r="L52" s="30">
        <v>474</v>
      </c>
      <c r="M52" s="67" t="s">
        <v>86</v>
      </c>
      <c r="N52" s="48">
        <v>1076</v>
      </c>
      <c r="O52" s="48"/>
      <c r="P52" s="48"/>
      <c r="Q52" s="48"/>
      <c r="R52" s="48"/>
    </row>
    <row r="53" spans="2:18" s="2" customFormat="1" ht="11.25">
      <c r="B53" s="65" t="s">
        <v>104</v>
      </c>
      <c r="C53" s="65" t="s">
        <v>51</v>
      </c>
      <c r="D53" s="2" t="s">
        <v>105</v>
      </c>
      <c r="E53" s="1">
        <v>48</v>
      </c>
      <c r="F53" s="1">
        <v>1236</v>
      </c>
      <c r="G53" s="37">
        <v>48837.6</v>
      </c>
      <c r="H53" s="37">
        <v>48837.59</v>
      </c>
      <c r="I53" s="47">
        <v>41201</v>
      </c>
      <c r="J53" s="47">
        <v>42004</v>
      </c>
      <c r="K53" s="47">
        <v>42004</v>
      </c>
      <c r="L53" s="30">
        <v>658</v>
      </c>
      <c r="M53" s="67" t="s">
        <v>106</v>
      </c>
      <c r="N53" s="48">
        <v>803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38</v>
      </c>
      <c r="F54" s="1">
        <v>741</v>
      </c>
      <c r="G54" s="37">
        <v>25617.5</v>
      </c>
      <c r="H54" s="37">
        <v>2561.75</v>
      </c>
      <c r="I54" s="47">
        <v>40891</v>
      </c>
      <c r="J54" s="47">
        <v>42004</v>
      </c>
      <c r="K54" s="47">
        <v>42004</v>
      </c>
      <c r="L54" s="30">
        <v>658</v>
      </c>
      <c r="M54" s="67" t="s">
        <v>86</v>
      </c>
      <c r="N54" s="48">
        <v>1113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46</v>
      </c>
      <c r="F55" s="1">
        <v>1037</v>
      </c>
      <c r="G55" s="37">
        <v>45001.67</v>
      </c>
      <c r="H55" s="37">
        <v>4500.17</v>
      </c>
      <c r="I55" s="47">
        <v>40941</v>
      </c>
      <c r="J55" s="47">
        <v>42004</v>
      </c>
      <c r="K55" s="47">
        <v>42004</v>
      </c>
      <c r="L55" s="30">
        <v>658</v>
      </c>
      <c r="M55" s="67" t="s">
        <v>70</v>
      </c>
      <c r="N55" s="48">
        <v>1063</v>
      </c>
      <c r="O55" s="48"/>
      <c r="P55" s="48"/>
      <c r="Q55" s="48"/>
      <c r="R55" s="48"/>
    </row>
    <row r="56" spans="2:18" s="2" customFormat="1" ht="11.25">
      <c r="B56" s="65" t="s">
        <v>111</v>
      </c>
      <c r="C56" s="65" t="s">
        <v>51</v>
      </c>
      <c r="D56" s="2" t="s">
        <v>112</v>
      </c>
      <c r="E56" s="1">
        <v>26</v>
      </c>
      <c r="F56" s="1">
        <v>498</v>
      </c>
      <c r="G56" s="37">
        <v>31383.05</v>
      </c>
      <c r="H56" s="37">
        <v>3138.31</v>
      </c>
      <c r="I56" s="47">
        <v>40885</v>
      </c>
      <c r="J56" s="47">
        <v>42004</v>
      </c>
      <c r="K56" s="47">
        <v>42004</v>
      </c>
      <c r="L56" s="30">
        <v>658</v>
      </c>
      <c r="M56" s="67" t="s">
        <v>67</v>
      </c>
      <c r="N56" s="48">
        <v>1119</v>
      </c>
      <c r="O56" s="48"/>
      <c r="P56" s="48"/>
      <c r="Q56" s="48"/>
      <c r="R56" s="48"/>
    </row>
    <row r="57" spans="2:18" s="2" customFormat="1" ht="11.25">
      <c r="B57" s="65" t="s">
        <v>113</v>
      </c>
      <c r="C57" s="65" t="s">
        <v>51</v>
      </c>
      <c r="D57" s="2" t="s">
        <v>114</v>
      </c>
      <c r="E57" s="1">
        <v>39</v>
      </c>
      <c r="F57" s="1">
        <v>827</v>
      </c>
      <c r="G57" s="37">
        <v>23218.5</v>
      </c>
      <c r="H57" s="37">
        <v>2321.85</v>
      </c>
      <c r="I57" s="47">
        <v>41031</v>
      </c>
      <c r="J57" s="47">
        <v>42004</v>
      </c>
      <c r="K57" s="47">
        <v>42004</v>
      </c>
      <c r="L57" s="30">
        <v>658</v>
      </c>
      <c r="M57" s="67" t="s">
        <v>115</v>
      </c>
      <c r="N57" s="48">
        <v>973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150</v>
      </c>
      <c r="F58" s="1">
        <v>2177</v>
      </c>
      <c r="G58" s="37">
        <v>78195</v>
      </c>
      <c r="H58" s="37">
        <v>23458.5</v>
      </c>
      <c r="I58" s="47">
        <v>40966</v>
      </c>
      <c r="J58" s="47">
        <v>42004</v>
      </c>
      <c r="K58" s="47">
        <v>42004</v>
      </c>
      <c r="L58" s="30">
        <v>658</v>
      </c>
      <c r="M58" s="67" t="s">
        <v>86</v>
      </c>
      <c r="N58" s="48">
        <v>1038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108</v>
      </c>
      <c r="F59" s="1">
        <v>1662</v>
      </c>
      <c r="G59" s="37">
        <v>43683.95</v>
      </c>
      <c r="H59" s="37">
        <v>4368.4</v>
      </c>
      <c r="I59" s="47">
        <v>40976</v>
      </c>
      <c r="J59" s="47">
        <v>42004</v>
      </c>
      <c r="K59" s="47">
        <v>42004</v>
      </c>
      <c r="L59" s="30">
        <v>658</v>
      </c>
      <c r="M59" s="67" t="s">
        <v>62</v>
      </c>
      <c r="N59" s="48">
        <v>1028</v>
      </c>
      <c r="O59" s="48"/>
      <c r="P59" s="48"/>
      <c r="Q59" s="48"/>
      <c r="R59" s="48"/>
    </row>
    <row r="60" spans="2:18" s="2" customFormat="1" ht="11.25">
      <c r="B60" s="65" t="s">
        <v>120</v>
      </c>
      <c r="C60" s="65" t="s">
        <v>51</v>
      </c>
      <c r="D60" s="2" t="s">
        <v>121</v>
      </c>
      <c r="E60" s="1">
        <v>18</v>
      </c>
      <c r="F60" s="1">
        <v>269</v>
      </c>
      <c r="G60" s="37">
        <v>16810.8</v>
      </c>
      <c r="H60" s="37">
        <v>1681.68</v>
      </c>
      <c r="I60" s="47">
        <v>41102</v>
      </c>
      <c r="J60" s="47">
        <v>42004</v>
      </c>
      <c r="K60" s="47">
        <v>42004</v>
      </c>
      <c r="L60" s="30">
        <v>658</v>
      </c>
      <c r="M60" s="67" t="s">
        <v>62</v>
      </c>
      <c r="N60" s="48">
        <v>902</v>
      </c>
      <c r="O60" s="48"/>
      <c r="P60" s="48"/>
      <c r="Q60" s="48"/>
      <c r="R60" s="48"/>
    </row>
    <row r="61" spans="2:18" s="2" customFormat="1" ht="11.25">
      <c r="B61" s="65" t="s">
        <v>122</v>
      </c>
      <c r="C61" s="65" t="s">
        <v>51</v>
      </c>
      <c r="D61" s="2" t="s">
        <v>123</v>
      </c>
      <c r="E61" s="1">
        <v>64</v>
      </c>
      <c r="F61" s="1">
        <v>1689</v>
      </c>
      <c r="G61" s="37">
        <v>52802</v>
      </c>
      <c r="H61" s="37">
        <v>5280.2</v>
      </c>
      <c r="I61" s="47">
        <v>40963</v>
      </c>
      <c r="J61" s="47">
        <v>42004</v>
      </c>
      <c r="K61" s="47">
        <v>42004</v>
      </c>
      <c r="L61" s="30">
        <v>658</v>
      </c>
      <c r="M61" s="67" t="s">
        <v>62</v>
      </c>
      <c r="N61" s="48">
        <v>1041</v>
      </c>
      <c r="O61" s="48"/>
      <c r="P61" s="48"/>
      <c r="Q61" s="48"/>
      <c r="R61" s="48"/>
    </row>
    <row r="62" spans="2:18" s="2" customFormat="1" ht="11.25">
      <c r="B62" s="65" t="s">
        <v>124</v>
      </c>
      <c r="C62" s="65" t="s">
        <v>51</v>
      </c>
      <c r="D62" s="2" t="s">
        <v>125</v>
      </c>
      <c r="E62" s="1">
        <v>61</v>
      </c>
      <c r="F62" s="1">
        <v>544</v>
      </c>
      <c r="G62" s="37">
        <v>40637.9</v>
      </c>
      <c r="H62" s="37">
        <v>4063.79</v>
      </c>
      <c r="I62" s="47">
        <v>40963</v>
      </c>
      <c r="J62" s="47">
        <v>42094</v>
      </c>
      <c r="K62" s="47">
        <v>42094</v>
      </c>
      <c r="L62" s="30">
        <v>748</v>
      </c>
      <c r="M62" s="67" t="s">
        <v>62</v>
      </c>
      <c r="N62" s="48">
        <v>1131</v>
      </c>
      <c r="O62" s="48"/>
      <c r="P62" s="48"/>
      <c r="Q62" s="48"/>
      <c r="R62" s="48"/>
    </row>
    <row r="63" spans="2:18" s="2" customFormat="1" ht="11.25">
      <c r="B63" s="65" t="s">
        <v>126</v>
      </c>
      <c r="C63" s="65" t="s">
        <v>51</v>
      </c>
      <c r="D63" s="2" t="s">
        <v>127</v>
      </c>
      <c r="E63" s="1">
        <v>38</v>
      </c>
      <c r="F63" s="1">
        <v>780.8</v>
      </c>
      <c r="G63" s="37">
        <v>16185.2</v>
      </c>
      <c r="H63" s="37">
        <v>1618.52</v>
      </c>
      <c r="I63" s="47">
        <v>41200</v>
      </c>
      <c r="J63" s="47">
        <v>42185</v>
      </c>
      <c r="K63" s="47">
        <v>42185</v>
      </c>
      <c r="L63" s="30">
        <v>839</v>
      </c>
      <c r="M63" s="67" t="s">
        <v>62</v>
      </c>
      <c r="N63" s="48">
        <v>985</v>
      </c>
      <c r="O63" s="48"/>
      <c r="P63" s="48"/>
      <c r="Q63" s="48"/>
      <c r="R63" s="48"/>
    </row>
    <row r="64" spans="2:18" s="2" customFormat="1" ht="11.25">
      <c r="B64" s="65" t="s">
        <v>128</v>
      </c>
      <c r="C64" s="65" t="s">
        <v>51</v>
      </c>
      <c r="D64" s="2" t="s">
        <v>129</v>
      </c>
      <c r="E64" s="1">
        <v>48</v>
      </c>
      <c r="F64" s="1">
        <v>1272</v>
      </c>
      <c r="G64" s="37">
        <v>139604.06</v>
      </c>
      <c r="H64" s="37">
        <v>139604.05</v>
      </c>
      <c r="I64" s="47">
        <v>41255</v>
      </c>
      <c r="J64" s="47">
        <v>42185</v>
      </c>
      <c r="K64" s="47">
        <v>42185</v>
      </c>
      <c r="L64" s="30">
        <v>839</v>
      </c>
      <c r="M64" s="67" t="s">
        <v>130</v>
      </c>
      <c r="N64" s="48">
        <v>930</v>
      </c>
      <c r="O64" s="48"/>
      <c r="P64" s="48"/>
      <c r="Q64" s="48"/>
      <c r="R64" s="48"/>
    </row>
    <row r="65" spans="2:18" s="2" customFormat="1" ht="11.25">
      <c r="B65" s="65" t="s">
        <v>131</v>
      </c>
      <c r="C65" s="65" t="s">
        <v>51</v>
      </c>
      <c r="D65" s="2" t="s">
        <v>132</v>
      </c>
      <c r="E65" s="1">
        <v>52</v>
      </c>
      <c r="F65" s="1">
        <v>996</v>
      </c>
      <c r="G65" s="37">
        <v>28152.75</v>
      </c>
      <c r="H65" s="37">
        <v>2815.28</v>
      </c>
      <c r="I65" s="47">
        <v>40989</v>
      </c>
      <c r="J65" s="47">
        <v>42185</v>
      </c>
      <c r="K65" s="47">
        <v>42185</v>
      </c>
      <c r="L65" s="30">
        <v>839</v>
      </c>
      <c r="M65" s="67" t="s">
        <v>56</v>
      </c>
      <c r="N65" s="48">
        <v>1196</v>
      </c>
      <c r="O65" s="48"/>
      <c r="P65" s="48"/>
      <c r="Q65" s="48"/>
      <c r="R65" s="48"/>
    </row>
    <row r="66" spans="2:18" s="2" customFormat="1" ht="11.25">
      <c r="B66" s="65" t="s">
        <v>133</v>
      </c>
      <c r="C66" s="65" t="s">
        <v>51</v>
      </c>
      <c r="D66" s="2" t="s">
        <v>134</v>
      </c>
      <c r="E66" s="1">
        <v>42</v>
      </c>
      <c r="F66" s="1">
        <v>795</v>
      </c>
      <c r="G66" s="37">
        <v>28746.3</v>
      </c>
      <c r="H66" s="37">
        <v>2874.63</v>
      </c>
      <c r="I66" s="47">
        <v>41219</v>
      </c>
      <c r="J66" s="47">
        <v>42185</v>
      </c>
      <c r="K66" s="47">
        <v>42185</v>
      </c>
      <c r="L66" s="30">
        <v>839</v>
      </c>
      <c r="M66" s="67" t="s">
        <v>62</v>
      </c>
      <c r="N66" s="48">
        <v>966</v>
      </c>
      <c r="O66" s="48"/>
      <c r="P66" s="48"/>
      <c r="Q66" s="48"/>
      <c r="R66" s="48"/>
    </row>
    <row r="67" spans="2:18" s="2" customFormat="1" ht="11.25">
      <c r="B67" s="65" t="s">
        <v>135</v>
      </c>
      <c r="C67" s="65" t="s">
        <v>51</v>
      </c>
      <c r="D67" s="2" t="s">
        <v>136</v>
      </c>
      <c r="E67" s="1">
        <v>109</v>
      </c>
      <c r="F67" s="1">
        <v>1124</v>
      </c>
      <c r="G67" s="37">
        <v>38895.25</v>
      </c>
      <c r="H67" s="37">
        <v>3889.53</v>
      </c>
      <c r="I67" s="47">
        <v>41250</v>
      </c>
      <c r="J67" s="47">
        <v>42185</v>
      </c>
      <c r="K67" s="47">
        <v>42185</v>
      </c>
      <c r="L67" s="30">
        <v>839</v>
      </c>
      <c r="M67" s="67" t="s">
        <v>70</v>
      </c>
      <c r="N67" s="48">
        <v>935</v>
      </c>
      <c r="O67" s="48"/>
      <c r="P67" s="48"/>
      <c r="Q67" s="48"/>
      <c r="R67" s="48"/>
    </row>
    <row r="68" spans="2:18" s="2" customFormat="1" ht="11.25">
      <c r="B68" s="65" t="s">
        <v>137</v>
      </c>
      <c r="C68" s="65" t="s">
        <v>51</v>
      </c>
      <c r="D68" s="2" t="s">
        <v>138</v>
      </c>
      <c r="E68" s="1">
        <v>135</v>
      </c>
      <c r="F68" s="1">
        <v>1595</v>
      </c>
      <c r="G68" s="37">
        <v>50664.85</v>
      </c>
      <c r="H68" s="37">
        <v>5066.49</v>
      </c>
      <c r="I68" s="47">
        <v>41312</v>
      </c>
      <c r="J68" s="47">
        <v>42185</v>
      </c>
      <c r="K68" s="47">
        <v>42185</v>
      </c>
      <c r="L68" s="30">
        <v>839</v>
      </c>
      <c r="M68" s="67" t="s">
        <v>86</v>
      </c>
      <c r="N68" s="48">
        <v>873</v>
      </c>
      <c r="O68" s="48"/>
      <c r="P68" s="48"/>
      <c r="Q68" s="48"/>
      <c r="R68" s="48"/>
    </row>
    <row r="69" spans="2:18" s="2" customFormat="1" ht="11.25">
      <c r="B69" s="65" t="s">
        <v>139</v>
      </c>
      <c r="C69" s="65" t="s">
        <v>51</v>
      </c>
      <c r="D69" s="2" t="s">
        <v>140</v>
      </c>
      <c r="E69" s="1">
        <v>32</v>
      </c>
      <c r="F69" s="1">
        <v>622</v>
      </c>
      <c r="G69" s="37">
        <v>15594.67</v>
      </c>
      <c r="H69" s="37">
        <v>1559.47</v>
      </c>
      <c r="I69" s="47">
        <v>41250</v>
      </c>
      <c r="J69" s="47">
        <v>42185</v>
      </c>
      <c r="K69" s="47">
        <v>42185</v>
      </c>
      <c r="L69" s="30">
        <v>839</v>
      </c>
      <c r="M69" s="67" t="s">
        <v>70</v>
      </c>
      <c r="N69" s="48">
        <v>935</v>
      </c>
      <c r="O69" s="48"/>
      <c r="P69" s="48"/>
      <c r="Q69" s="48"/>
      <c r="R69" s="48"/>
    </row>
    <row r="70" spans="2:18" s="2" customFormat="1" ht="11.25">
      <c r="B70" s="65" t="s">
        <v>141</v>
      </c>
      <c r="C70" s="65" t="s">
        <v>51</v>
      </c>
      <c r="D70" s="2" t="s">
        <v>142</v>
      </c>
      <c r="E70" s="1">
        <v>63</v>
      </c>
      <c r="F70" s="1">
        <v>2615.2</v>
      </c>
      <c r="G70" s="37">
        <v>215499.43</v>
      </c>
      <c r="H70" s="37">
        <v>21549.94</v>
      </c>
      <c r="I70" s="47">
        <v>40996</v>
      </c>
      <c r="J70" s="47">
        <v>42185</v>
      </c>
      <c r="K70" s="47">
        <v>42185</v>
      </c>
      <c r="L70" s="30">
        <v>839</v>
      </c>
      <c r="M70" s="67" t="s">
        <v>62</v>
      </c>
      <c r="N70" s="48">
        <v>1189</v>
      </c>
      <c r="O70" s="48"/>
      <c r="P70" s="48"/>
      <c r="Q70" s="48"/>
      <c r="R70" s="48"/>
    </row>
    <row r="71" spans="2:18" s="2" customFormat="1" ht="11.25">
      <c r="B71" s="65" t="s">
        <v>143</v>
      </c>
      <c r="C71" s="65" t="s">
        <v>51</v>
      </c>
      <c r="D71" s="2" t="s">
        <v>144</v>
      </c>
      <c r="E71" s="1">
        <v>164</v>
      </c>
      <c r="F71" s="1">
        <v>2602</v>
      </c>
      <c r="G71" s="37">
        <v>138630.25</v>
      </c>
      <c r="H71" s="37">
        <v>138630.25</v>
      </c>
      <c r="I71" s="47">
        <v>41025</v>
      </c>
      <c r="J71" s="47">
        <v>42185</v>
      </c>
      <c r="K71" s="47">
        <v>42185</v>
      </c>
      <c r="L71" s="30">
        <v>839</v>
      </c>
      <c r="M71" s="67" t="s">
        <v>145</v>
      </c>
      <c r="N71" s="48">
        <v>1160</v>
      </c>
      <c r="O71" s="48"/>
      <c r="P71" s="48"/>
      <c r="Q71" s="48"/>
      <c r="R71" s="48"/>
    </row>
    <row r="72" spans="2:18" s="2" customFormat="1" ht="11.25">
      <c r="B72" s="65" t="s">
        <v>146</v>
      </c>
      <c r="C72" s="65" t="s">
        <v>51</v>
      </c>
      <c r="D72" s="2" t="s">
        <v>147</v>
      </c>
      <c r="E72" s="1">
        <v>32</v>
      </c>
      <c r="F72" s="1">
        <v>832</v>
      </c>
      <c r="G72" s="37">
        <v>16965.03</v>
      </c>
      <c r="H72" s="37">
        <v>1696.5</v>
      </c>
      <c r="I72" s="47">
        <v>41277</v>
      </c>
      <c r="J72" s="47">
        <v>42185</v>
      </c>
      <c r="K72" s="47">
        <v>42185</v>
      </c>
      <c r="L72" s="30">
        <v>839</v>
      </c>
      <c r="M72" s="67" t="s">
        <v>62</v>
      </c>
      <c r="N72" s="48">
        <v>908</v>
      </c>
      <c r="O72" s="48"/>
      <c r="P72" s="48"/>
      <c r="Q72" s="48"/>
      <c r="R72" s="48"/>
    </row>
    <row r="73" spans="2:18" s="2" customFormat="1" ht="11.25">
      <c r="B73" s="65" t="s">
        <v>148</v>
      </c>
      <c r="C73" s="65" t="s">
        <v>51</v>
      </c>
      <c r="D73" s="2" t="s">
        <v>149</v>
      </c>
      <c r="E73" s="1">
        <v>176</v>
      </c>
      <c r="F73" s="1">
        <v>1404.3</v>
      </c>
      <c r="G73" s="37">
        <v>25837.9</v>
      </c>
      <c r="H73" s="37">
        <v>2583.79</v>
      </c>
      <c r="I73" s="47">
        <v>40668</v>
      </c>
      <c r="J73" s="47">
        <v>42185</v>
      </c>
      <c r="K73" s="47">
        <v>42185</v>
      </c>
      <c r="L73" s="30">
        <v>839</v>
      </c>
      <c r="M73" s="67" t="s">
        <v>150</v>
      </c>
      <c r="N73" s="48">
        <v>1517</v>
      </c>
      <c r="O73" s="48"/>
      <c r="P73" s="48"/>
      <c r="Q73" s="48"/>
      <c r="R73" s="48"/>
    </row>
    <row r="74" spans="2:18" s="2" customFormat="1" ht="11.25">
      <c r="B74" s="65" t="s">
        <v>151</v>
      </c>
      <c r="C74" s="65" t="s">
        <v>51</v>
      </c>
      <c r="D74" s="2" t="s">
        <v>152</v>
      </c>
      <c r="E74" s="1">
        <v>109</v>
      </c>
      <c r="F74" s="1">
        <v>1648</v>
      </c>
      <c r="G74" s="37">
        <v>58020.3</v>
      </c>
      <c r="H74" s="37">
        <v>5802.03</v>
      </c>
      <c r="I74" s="47">
        <v>41102</v>
      </c>
      <c r="J74" s="47">
        <v>42185</v>
      </c>
      <c r="K74" s="47">
        <v>42185</v>
      </c>
      <c r="L74" s="30">
        <v>839</v>
      </c>
      <c r="M74" s="67" t="s">
        <v>70</v>
      </c>
      <c r="N74" s="48">
        <v>1083</v>
      </c>
      <c r="O74" s="48"/>
      <c r="P74" s="48"/>
      <c r="Q74" s="48"/>
      <c r="R74" s="48"/>
    </row>
    <row r="75" spans="2:18" s="2" customFormat="1" ht="11.25">
      <c r="B75" s="65" t="s">
        <v>153</v>
      </c>
      <c r="C75" s="65" t="s">
        <v>51</v>
      </c>
      <c r="D75" s="2" t="s">
        <v>154</v>
      </c>
      <c r="E75" s="1">
        <v>76</v>
      </c>
      <c r="F75" s="1">
        <v>617.6</v>
      </c>
      <c r="G75" s="37">
        <v>12241.69</v>
      </c>
      <c r="H75" s="37">
        <v>1225.83</v>
      </c>
      <c r="I75" s="47">
        <v>41200</v>
      </c>
      <c r="J75" s="47">
        <v>42369</v>
      </c>
      <c r="K75" s="47">
        <v>42369</v>
      </c>
      <c r="L75" s="30">
        <v>1023</v>
      </c>
      <c r="M75" s="67" t="s">
        <v>62</v>
      </c>
      <c r="N75" s="48">
        <v>1169</v>
      </c>
      <c r="O75" s="48"/>
      <c r="P75" s="48"/>
      <c r="Q75" s="48"/>
      <c r="R75" s="48"/>
    </row>
    <row r="76" spans="2:18" s="2" customFormat="1" ht="11.25">
      <c r="B76" s="65" t="s">
        <v>155</v>
      </c>
      <c r="C76" s="65" t="s">
        <v>51</v>
      </c>
      <c r="D76" s="2" t="s">
        <v>156</v>
      </c>
      <c r="E76" s="1">
        <v>60</v>
      </c>
      <c r="F76" s="1">
        <v>1625</v>
      </c>
      <c r="G76" s="37">
        <v>62041.35</v>
      </c>
      <c r="H76" s="37">
        <v>6204.14</v>
      </c>
      <c r="I76" s="47">
        <v>41277</v>
      </c>
      <c r="J76" s="47">
        <v>42369</v>
      </c>
      <c r="K76" s="47">
        <v>42369</v>
      </c>
      <c r="L76" s="30">
        <v>1023</v>
      </c>
      <c r="M76" s="67" t="s">
        <v>62</v>
      </c>
      <c r="N76" s="48">
        <v>1092</v>
      </c>
      <c r="O76" s="48"/>
      <c r="P76" s="48"/>
      <c r="Q76" s="48"/>
      <c r="R76" s="48"/>
    </row>
    <row r="77" spans="2:18" s="2" customFormat="1" ht="11.25">
      <c r="B77" s="65" t="s">
        <v>157</v>
      </c>
      <c r="C77" s="65" t="s">
        <v>51</v>
      </c>
      <c r="D77" s="2" t="s">
        <v>158</v>
      </c>
      <c r="E77" s="1">
        <v>42</v>
      </c>
      <c r="F77" s="1">
        <v>695</v>
      </c>
      <c r="G77" s="37">
        <v>20065.35</v>
      </c>
      <c r="H77" s="37">
        <v>2006.54</v>
      </c>
      <c r="I77" s="47">
        <v>41277</v>
      </c>
      <c r="J77" s="47">
        <v>42369</v>
      </c>
      <c r="K77" s="47">
        <v>42369</v>
      </c>
      <c r="L77" s="30">
        <v>1023</v>
      </c>
      <c r="M77" s="67" t="s">
        <v>62</v>
      </c>
      <c r="N77" s="48">
        <v>1092</v>
      </c>
      <c r="O77" s="48"/>
      <c r="P77" s="48"/>
      <c r="Q77" s="48"/>
      <c r="R77" s="48"/>
    </row>
    <row r="78" spans="2:18" s="2" customFormat="1" ht="11.25">
      <c r="B78" s="65" t="s">
        <v>159</v>
      </c>
      <c r="C78" s="65" t="s">
        <v>51</v>
      </c>
      <c r="D78" s="2" t="s">
        <v>160</v>
      </c>
      <c r="E78" s="1">
        <v>53</v>
      </c>
      <c r="F78" s="1">
        <v>1185</v>
      </c>
      <c r="G78" s="37">
        <v>27821.9</v>
      </c>
      <c r="H78" s="37">
        <v>2782.19</v>
      </c>
      <c r="I78" s="47">
        <v>41333</v>
      </c>
      <c r="J78" s="47">
        <v>42551</v>
      </c>
      <c r="K78" s="47">
        <v>42551</v>
      </c>
      <c r="L78" s="30">
        <v>1205</v>
      </c>
      <c r="M78" s="67" t="s">
        <v>70</v>
      </c>
      <c r="N78" s="48">
        <v>1218</v>
      </c>
      <c r="O78" s="48"/>
      <c r="P78" s="48"/>
      <c r="Q78" s="48"/>
      <c r="R78" s="48"/>
    </row>
    <row r="79" spans="2:18" s="2" customFormat="1" ht="11.25">
      <c r="B79" s="65" t="s">
        <v>161</v>
      </c>
      <c r="C79" s="65" t="s">
        <v>51</v>
      </c>
      <c r="D79" s="2" t="s">
        <v>162</v>
      </c>
      <c r="E79" s="1">
        <v>184</v>
      </c>
      <c r="F79" s="1">
        <v>3135</v>
      </c>
      <c r="G79" s="37">
        <v>112584.6</v>
      </c>
      <c r="H79" s="37">
        <v>11258.46</v>
      </c>
      <c r="I79" s="47">
        <v>41319</v>
      </c>
      <c r="J79" s="47">
        <v>42551</v>
      </c>
      <c r="K79" s="47">
        <v>42551</v>
      </c>
      <c r="L79" s="30">
        <v>1205</v>
      </c>
      <c r="M79" s="67" t="s">
        <v>62</v>
      </c>
      <c r="N79" s="48">
        <v>1232</v>
      </c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2013-03-15T00:52:21Z</dcterms:modified>
  <cp:category/>
  <cp:version/>
  <cp:contentType/>
  <cp:contentStatus/>
</cp:coreProperties>
</file>