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<sst xmlns="http://schemas.openxmlformats.org/spreadsheetml/2006/main" count="284" uniqueCount="169">
  <si>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</si>
  <si>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</si>
  <si>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</si>
  <si>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</si>
  <si>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</si>
  <si>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</si>
  <si>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</si>
  <si>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</si>
  <si>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</si>
  <si>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</si>
  <si>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</si>
  <si>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</si>
  <si>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</si>
  <si>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</si>
  <si>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</si>
  <si>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</si>
  <si>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</si>
  <si>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</si>
  <si>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</si>
  <si>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</si>
  <si>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</si>
  <si>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</si>
  <si>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</si>
  <si>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</si>
  <si>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</si>
  <si>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</si>
  <si>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</si>
  <si>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</si>
  <si>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</si>
  <si>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</si>
  <si>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</si>
  <si>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</si>
  <si>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</si>
  <si>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</si>
  <si>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</si>
  <si>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</si>
  <si>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</si>
  <si>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</si>
  <si>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</si>
  <si>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</si>
  <si>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</si>
  <si>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</si>
  <si>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</si>
  <si>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</si>
  <si>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</si>
  <si>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</si>
  <si>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</si>
  <si>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</si>
  <si>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</si>
  <si>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</si>
  <si>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530021101</t>
  </si>
  <si>
    <t>1</t>
  </si>
  <si>
    <t>ACCAPELLA ASPEN</t>
  </si>
  <si>
    <t>DIVERSIFIED FORESTRY</t>
  </si>
  <si>
    <t>530080901</t>
  </si>
  <si>
    <t>BADGERVILLE ASPINE</t>
  </si>
  <si>
    <t>STURGILL PRECISION FORESTRY</t>
  </si>
  <si>
    <t>530091001</t>
  </si>
  <si>
    <t>DODY'S CAMP ASPINE</t>
  </si>
  <si>
    <t>530111001</t>
  </si>
  <si>
    <t>BUNNY PINE POPLAR</t>
  </si>
  <si>
    <t>530120901</t>
  </si>
  <si>
    <t>BORDERLINE ASPEN</t>
  </si>
  <si>
    <t>MIKE STURGILL</t>
  </si>
  <si>
    <t>530121001</t>
  </si>
  <si>
    <t>ROYAL HARDWOODS</t>
  </si>
  <si>
    <t>E.H.TULGESTKA &amp; SONS</t>
  </si>
  <si>
    <t>530131001</t>
  </si>
  <si>
    <t>BARRED MIX</t>
  </si>
  <si>
    <t>530141001</t>
  </si>
  <si>
    <t>HEAVY SNOW HARDWOODS</t>
  </si>
  <si>
    <t>AJD FOR/PRO</t>
  </si>
  <si>
    <t>530211001</t>
  </si>
  <si>
    <t>SCREAMING PINE</t>
  </si>
  <si>
    <t>530221001</t>
  </si>
  <si>
    <t>ELK MEADOW MIX</t>
  </si>
  <si>
    <t>530051101</t>
  </si>
  <si>
    <t>1ST RUN GT ASPEN</t>
  </si>
  <si>
    <t>NORTHERN TIMBERLANDS</t>
  </si>
  <si>
    <t>530171001</t>
  </si>
  <si>
    <t>KERR MASON PINE</t>
  </si>
  <si>
    <t>HYDROLAKE, INC.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</si>
  <si>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</si>
  <si>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</si>
  <si>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</si>
  <si>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</si>
  <si>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</si>
  <si>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</si>
  <si>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</si>
  <si>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</si>
  <si>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</si>
  <si>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</si>
  <si>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PRECISION FORESTRY</t>
  </si>
  <si>
    <t>530011201</t>
  </si>
  <si>
    <t>KAISER ROAD ASPEN</t>
  </si>
  <si>
    <t>RANDY NASH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</si>
  <si>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</si>
  <si>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</si>
  <si>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</si>
  <si>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</si>
  <si>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</si>
  <si>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</si>
  <si>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</si>
  <si>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</si>
  <si>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</si>
  <si>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</si>
  <si>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</si>
  <si>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</si>
  <si>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</si>
  <si>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530111301</t>
  </si>
  <si>
    <t>CAMPSITE ROAD ASH</t>
  </si>
  <si>
    <t>RUST WOOD PRODUCTS, INC</t>
  </si>
  <si>
    <t>530121301</t>
  </si>
  <si>
    <t>SHORE TO SHORE ASH</t>
  </si>
  <si>
    <t>530131301</t>
  </si>
  <si>
    <t>OSMUN ROAD ASH SALVAGE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</si>
  <si>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</si>
  <si>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</si>
  <si>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</si>
  <si>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</si>
  <si>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</si>
  <si>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</si>
  <si>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</si>
  <si>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</si>
  <si>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530031201</t>
  </si>
  <si>
    <t>ROAD 1 AND DONE MIX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</si>
  <si>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</si>
  <si>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</si>
  <si>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</si>
  <si>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</si>
  <si>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</si>
  <si>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</si>
  <si>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</si>
  <si>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</si>
  <si>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</si>
  <si>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</si>
  <si>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</si>
  <si>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</si>
  <si>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</si>
  <si>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</si>
  <si>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</si>
  <si>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</si>
  <si>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</si>
  <si>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</si>
  <si>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</si>
  <si>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</si>
  <si>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</si>
  <si>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530031301</t>
  </si>
  <si>
    <t>HUCKLEBERRY HOLLOW RED PINE</t>
  </si>
  <si>
    <t>POTLATCH LAND &amp; LUMBER, LLC</t>
  </si>
  <si>
    <t>530041201</t>
  </si>
  <si>
    <t>BOLT HARDWOODS</t>
  </si>
  <si>
    <t>530071301</t>
  </si>
  <si>
    <t>TOWER DUMP ASPEN</t>
  </si>
  <si>
    <t>530081301</t>
  </si>
  <si>
    <t>STILT ROOT HARDWOODS</t>
  </si>
  <si>
    <t>530121201</t>
  </si>
  <si>
    <t>MARSH VIEW ASPEN</t>
  </si>
  <si>
    <t>530131201</t>
  </si>
  <si>
    <t>SHOMER ASPINE</t>
  </si>
  <si>
    <t>530011301</t>
  </si>
  <si>
    <t>BEGINNERS LUCK ASPEN</t>
  </si>
  <si>
    <t>530051301</t>
  </si>
  <si>
    <t>GRASS LAKE ASPEN</t>
  </si>
  <si>
    <t>530071201</t>
  </si>
  <si>
    <t>OLD GRADE HARDWOOD</t>
  </si>
  <si>
    <t>530151201</t>
  </si>
  <si>
    <t>HOOT OWL HARDWOODS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</si>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</sst>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4737</v>
      </c>
      <c r="L17" s="30"/>
    </row>
    <row r="18" spans="4:12" ht="12.75">
      <c r="D18" s="12" t="s">
        <v>37</v>
      </c>
      <c r="G18" s="21">
        <f>DSUM(DATABASE,5,U15:U16)</f>
        <v>66056.70000000001</v>
      </c>
      <c r="L18" s="30"/>
    </row>
    <row r="19" spans="4:12" ht="12.75">
      <c r="D19" s="12" t="s">
        <v>34</v>
      </c>
      <c r="G19" s="18">
        <f>DSUM(DATABASE,6,V15:V16)</f>
        <v>2362437.2099999995</v>
      </c>
      <c r="L19" s="30"/>
    </row>
    <row r="20" spans="4:12" ht="12.75">
      <c r="D20" s="12" t="s">
        <v>38</v>
      </c>
      <c r="G20" s="18">
        <f>DSUM(DATABASE,7,W15:W16)</f>
        <v>596349.9199999999</v>
      </c>
      <c r="L20" s="30"/>
    </row>
    <row r="21" spans="4:12" ht="12.75">
      <c r="D21" s="12" t="s">
        <v>35</v>
      </c>
      <c r="E21" s="22"/>
      <c r="F21" s="22"/>
      <c r="G21" s="18">
        <f>+G19-G20</f>
        <v>1766087.2899999996</v>
      </c>
      <c r="L21" s="30"/>
    </row>
    <row r="22" spans="4:12" ht="12.75">
      <c r="D22" s="12" t="s">
        <v>44</v>
      </c>
      <c r="E22" s="22"/>
      <c r="F22" s="22"/>
      <c r="G22" s="45">
        <f>+G20/G19</f>
        <v>0.25242995558811065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2.817913593256059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198</v>
      </c>
      <c r="G31" s="37">
        <v>5040.2</v>
      </c>
      <c r="H31" s="37">
        <v>504.02</v>
      </c>
      <c r="I31" s="47">
        <v>40885</v>
      </c>
      <c r="J31" s="47">
        <v>41639</v>
      </c>
      <c r="K31" s="47">
        <v>41639</v>
      </c>
      <c r="L31" s="30">
        <v>83</v>
      </c>
      <c r="M31" s="67" t="s">
        <v>53</v>
      </c>
      <c r="N31" s="48">
        <v>754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919</v>
      </c>
      <c r="G32" s="37">
        <v>29569.73</v>
      </c>
      <c r="H32" s="37">
        <v>4224.25</v>
      </c>
      <c r="I32" s="47">
        <v>40109</v>
      </c>
      <c r="J32" s="47">
        <v>41274</v>
      </c>
      <c r="K32" s="47">
        <v>41639</v>
      </c>
      <c r="L32" s="30">
        <v>83</v>
      </c>
      <c r="M32" s="67" t="s">
        <v>56</v>
      </c>
      <c r="N32" s="48">
        <v>1530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78</v>
      </c>
      <c r="F33" s="1">
        <v>1901</v>
      </c>
      <c r="G33" s="37">
        <v>69682.5</v>
      </c>
      <c r="H33" s="37">
        <v>6968.25</v>
      </c>
      <c r="I33" s="47">
        <v>40548</v>
      </c>
      <c r="J33" s="47">
        <v>41639</v>
      </c>
      <c r="K33" s="47">
        <v>41639</v>
      </c>
      <c r="L33" s="30">
        <v>83</v>
      </c>
      <c r="M33" s="67" t="s">
        <v>56</v>
      </c>
      <c r="N33" s="48">
        <v>1091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81</v>
      </c>
      <c r="F34" s="1">
        <v>2220</v>
      </c>
      <c r="G34" s="37">
        <v>54693</v>
      </c>
      <c r="H34" s="37">
        <v>54693</v>
      </c>
      <c r="I34" s="47">
        <v>40626</v>
      </c>
      <c r="J34" s="47">
        <v>41639</v>
      </c>
      <c r="K34" s="47">
        <v>41639</v>
      </c>
      <c r="L34" s="30">
        <v>83</v>
      </c>
      <c r="M34" s="67" t="s">
        <v>53</v>
      </c>
      <c r="N34" s="48">
        <v>1013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79</v>
      </c>
      <c r="F35" s="1">
        <v>1637</v>
      </c>
      <c r="G35" s="37">
        <v>40566.48</v>
      </c>
      <c r="H35" s="37">
        <v>4056.65</v>
      </c>
      <c r="I35" s="47">
        <v>40214</v>
      </c>
      <c r="J35" s="47">
        <v>41274</v>
      </c>
      <c r="K35" s="47">
        <v>41639</v>
      </c>
      <c r="L35" s="30">
        <v>83</v>
      </c>
      <c r="M35" s="67" t="s">
        <v>63</v>
      </c>
      <c r="N35" s="48">
        <v>1425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36</v>
      </c>
      <c r="F36" s="1">
        <v>216</v>
      </c>
      <c r="G36" s="37">
        <v>5858.49</v>
      </c>
      <c r="H36" s="37">
        <v>5858.49</v>
      </c>
      <c r="I36" s="47">
        <v>40605</v>
      </c>
      <c r="J36" s="47">
        <v>41639</v>
      </c>
      <c r="K36" s="47">
        <v>41639</v>
      </c>
      <c r="L36" s="30">
        <v>83</v>
      </c>
      <c r="M36" s="67" t="s">
        <v>66</v>
      </c>
      <c r="N36" s="48">
        <v>1034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75</v>
      </c>
      <c r="F37" s="1">
        <v>1201</v>
      </c>
      <c r="G37" s="37">
        <v>35652.85</v>
      </c>
      <c r="H37" s="37">
        <v>3565.29</v>
      </c>
      <c r="I37" s="47">
        <v>40548</v>
      </c>
      <c r="J37" s="47">
        <v>41639</v>
      </c>
      <c r="K37" s="47">
        <v>41639</v>
      </c>
      <c r="L37" s="30">
        <v>83</v>
      </c>
      <c r="M37" s="67" t="s">
        <v>56</v>
      </c>
      <c r="N37" s="48">
        <v>1091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2021</v>
      </c>
      <c r="G38" s="37">
        <v>72367.3</v>
      </c>
      <c r="H38" s="37">
        <v>72367.3</v>
      </c>
      <c r="I38" s="47">
        <v>40548</v>
      </c>
      <c r="J38" s="47">
        <v>41639</v>
      </c>
      <c r="K38" s="47">
        <v>41639</v>
      </c>
      <c r="L38" s="30">
        <v>83</v>
      </c>
      <c r="M38" s="67" t="s">
        <v>71</v>
      </c>
      <c r="N38" s="48">
        <v>1091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94</v>
      </c>
      <c r="F39" s="1">
        <v>2878</v>
      </c>
      <c r="G39" s="37">
        <v>213002.85</v>
      </c>
      <c r="H39" s="37">
        <v>31950.43</v>
      </c>
      <c r="I39" s="47">
        <v>40744</v>
      </c>
      <c r="J39" s="47">
        <v>41639</v>
      </c>
      <c r="K39" s="47">
        <v>41639</v>
      </c>
      <c r="L39" s="30">
        <v>83</v>
      </c>
      <c r="M39" s="67" t="s">
        <v>53</v>
      </c>
      <c r="N39" s="48">
        <v>895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84</v>
      </c>
      <c r="F40" s="1">
        <v>1483</v>
      </c>
      <c r="G40" s="37">
        <v>37232.6</v>
      </c>
      <c r="H40" s="37">
        <v>3723.26</v>
      </c>
      <c r="I40" s="47">
        <v>40724</v>
      </c>
      <c r="J40" s="47">
        <v>41639</v>
      </c>
      <c r="K40" s="47">
        <v>41639</v>
      </c>
      <c r="L40" s="30">
        <v>83</v>
      </c>
      <c r="M40" s="67" t="s">
        <v>56</v>
      </c>
      <c r="N40" s="48">
        <v>915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39</v>
      </c>
      <c r="F41" s="1">
        <v>667</v>
      </c>
      <c r="G41" s="37">
        <v>16210</v>
      </c>
      <c r="H41" s="37">
        <v>8915.5</v>
      </c>
      <c r="I41" s="47">
        <v>40989</v>
      </c>
      <c r="J41" s="47">
        <v>41820</v>
      </c>
      <c r="K41" s="47">
        <v>41820</v>
      </c>
      <c r="L41" s="5">
        <v>264</v>
      </c>
      <c r="M41" s="46" t="s">
        <v>78</v>
      </c>
      <c r="N41" s="2">
        <v>831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78</v>
      </c>
      <c r="F42" s="1">
        <v>1668</v>
      </c>
      <c r="G42" s="37">
        <v>74104.37</v>
      </c>
      <c r="H42" s="37">
        <v>62988.71</v>
      </c>
      <c r="I42" s="47">
        <v>40661</v>
      </c>
      <c r="J42" s="47">
        <v>41820</v>
      </c>
      <c r="K42" s="47">
        <v>41820</v>
      </c>
      <c r="L42" s="30">
        <v>264</v>
      </c>
      <c r="M42" s="67" t="s">
        <v>81</v>
      </c>
      <c r="N42" s="48">
        <v>1159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86</v>
      </c>
      <c r="F43" s="1">
        <v>1633</v>
      </c>
      <c r="G43" s="37">
        <v>38642.82</v>
      </c>
      <c r="H43" s="37">
        <v>3864.28</v>
      </c>
      <c r="I43" s="47">
        <v>40620</v>
      </c>
      <c r="J43" s="47">
        <v>41820</v>
      </c>
      <c r="K43" s="47">
        <v>41820</v>
      </c>
      <c r="L43" s="30">
        <v>264</v>
      </c>
      <c r="M43" s="67" t="s">
        <v>66</v>
      </c>
      <c r="N43" s="48">
        <v>1200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82</v>
      </c>
      <c r="F44" s="1">
        <v>1030</v>
      </c>
      <c r="G44" s="37">
        <v>37235.8</v>
      </c>
      <c r="H44" s="37">
        <v>3723.58</v>
      </c>
      <c r="I44" s="47">
        <v>40717</v>
      </c>
      <c r="J44" s="47">
        <v>41820</v>
      </c>
      <c r="K44" s="47">
        <v>41820</v>
      </c>
      <c r="L44" s="30">
        <v>264</v>
      </c>
      <c r="M44" s="67" t="s">
        <v>71</v>
      </c>
      <c r="N44" s="48">
        <v>1103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22</v>
      </c>
      <c r="F45" s="1">
        <v>363</v>
      </c>
      <c r="G45" s="37">
        <v>6979.41</v>
      </c>
      <c r="H45" s="37">
        <v>1517.27</v>
      </c>
      <c r="I45" s="47">
        <v>40338</v>
      </c>
      <c r="J45" s="47">
        <v>41090</v>
      </c>
      <c r="K45" s="47">
        <v>41820</v>
      </c>
      <c r="L45" s="30">
        <v>264</v>
      </c>
      <c r="M45" s="67" t="s">
        <v>56</v>
      </c>
      <c r="N45" s="48">
        <v>1482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34</v>
      </c>
      <c r="F46" s="1">
        <v>422</v>
      </c>
      <c r="G46" s="37">
        <v>13252.85</v>
      </c>
      <c r="H46" s="37">
        <v>13252.85</v>
      </c>
      <c r="I46" s="47">
        <v>40744</v>
      </c>
      <c r="J46" s="47">
        <v>41820</v>
      </c>
      <c r="K46" s="47">
        <v>41820</v>
      </c>
      <c r="L46" s="30">
        <v>264</v>
      </c>
      <c r="M46" s="67" t="s">
        <v>71</v>
      </c>
      <c r="N46" s="48">
        <v>1076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930</v>
      </c>
      <c r="G47" s="37">
        <v>22627.14</v>
      </c>
      <c r="H47" s="37">
        <v>22627.14</v>
      </c>
      <c r="I47" s="47">
        <v>40744</v>
      </c>
      <c r="J47" s="47">
        <v>41455</v>
      </c>
      <c r="K47" s="47">
        <v>41820</v>
      </c>
      <c r="L47" s="30">
        <v>264</v>
      </c>
      <c r="M47" s="67" t="s">
        <v>92</v>
      </c>
      <c r="N47" s="48">
        <v>1076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48</v>
      </c>
      <c r="F48" s="1">
        <v>1236</v>
      </c>
      <c r="G48" s="37">
        <v>48837.6</v>
      </c>
      <c r="H48" s="37">
        <v>48837.59</v>
      </c>
      <c r="I48" s="47">
        <v>41201</v>
      </c>
      <c r="J48" s="47">
        <v>42004</v>
      </c>
      <c r="K48" s="47">
        <v>42004</v>
      </c>
      <c r="L48" s="30">
        <v>448</v>
      </c>
      <c r="M48" s="67" t="s">
        <v>95</v>
      </c>
      <c r="N48" s="48">
        <v>803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38</v>
      </c>
      <c r="F49" s="1">
        <v>741</v>
      </c>
      <c r="G49" s="37">
        <v>25617.5</v>
      </c>
      <c r="H49" s="37">
        <v>2561.75</v>
      </c>
      <c r="I49" s="47">
        <v>40891</v>
      </c>
      <c r="J49" s="47">
        <v>42004</v>
      </c>
      <c r="K49" s="47">
        <v>42004</v>
      </c>
      <c r="L49" s="30">
        <v>448</v>
      </c>
      <c r="M49" s="67" t="s">
        <v>71</v>
      </c>
      <c r="N49" s="48">
        <v>1113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46</v>
      </c>
      <c r="F50" s="1">
        <v>1037</v>
      </c>
      <c r="G50" s="37">
        <v>45001.67</v>
      </c>
      <c r="H50" s="37">
        <v>4500.17</v>
      </c>
      <c r="I50" s="47">
        <v>40941</v>
      </c>
      <c r="J50" s="47">
        <v>42004</v>
      </c>
      <c r="K50" s="47">
        <v>42004</v>
      </c>
      <c r="L50" s="30">
        <v>448</v>
      </c>
      <c r="M50" s="67" t="s">
        <v>66</v>
      </c>
      <c r="N50" s="48">
        <v>1063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26</v>
      </c>
      <c r="F51" s="1">
        <v>498</v>
      </c>
      <c r="G51" s="37">
        <v>31383.05</v>
      </c>
      <c r="H51" s="37">
        <v>3138.31</v>
      </c>
      <c r="I51" s="47">
        <v>40885</v>
      </c>
      <c r="J51" s="47">
        <v>42004</v>
      </c>
      <c r="K51" s="47">
        <v>42004</v>
      </c>
      <c r="L51" s="30">
        <v>448</v>
      </c>
      <c r="M51" s="67" t="s">
        <v>53</v>
      </c>
      <c r="N51" s="48">
        <v>1119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39</v>
      </c>
      <c r="F52" s="1">
        <v>827</v>
      </c>
      <c r="G52" s="37">
        <v>23218.5</v>
      </c>
      <c r="H52" s="37">
        <v>2321.85</v>
      </c>
      <c r="I52" s="47">
        <v>41031</v>
      </c>
      <c r="J52" s="47">
        <v>42004</v>
      </c>
      <c r="K52" s="47">
        <v>42004</v>
      </c>
      <c r="L52" s="30">
        <v>448</v>
      </c>
      <c r="M52" s="67" t="s">
        <v>104</v>
      </c>
      <c r="N52" s="48">
        <v>973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150</v>
      </c>
      <c r="F53" s="1">
        <v>2177</v>
      </c>
      <c r="G53" s="37">
        <v>78195</v>
      </c>
      <c r="H53" s="37">
        <v>78195</v>
      </c>
      <c r="I53" s="47">
        <v>40966</v>
      </c>
      <c r="J53" s="47">
        <v>42004</v>
      </c>
      <c r="K53" s="47">
        <v>42004</v>
      </c>
      <c r="L53" s="30">
        <v>448</v>
      </c>
      <c r="M53" s="67" t="s">
        <v>71</v>
      </c>
      <c r="N53" s="48">
        <v>1038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108</v>
      </c>
      <c r="F54" s="1">
        <v>1662</v>
      </c>
      <c r="G54" s="37">
        <v>43683.95</v>
      </c>
      <c r="H54" s="37">
        <v>4368.4</v>
      </c>
      <c r="I54" s="47">
        <v>40976</v>
      </c>
      <c r="J54" s="47">
        <v>42004</v>
      </c>
      <c r="K54" s="47">
        <v>42004</v>
      </c>
      <c r="L54" s="30">
        <v>448</v>
      </c>
      <c r="M54" s="67" t="s">
        <v>92</v>
      </c>
      <c r="N54" s="48">
        <v>1028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222</v>
      </c>
      <c r="F55" s="1">
        <v>1238</v>
      </c>
      <c r="G55" s="37">
        <v>36492.1</v>
      </c>
      <c r="H55" s="37">
        <v>21895.36</v>
      </c>
      <c r="I55" s="47">
        <v>41494</v>
      </c>
      <c r="J55" s="47">
        <v>42004</v>
      </c>
      <c r="K55" s="47">
        <v>42004</v>
      </c>
      <c r="L55" s="30">
        <v>448</v>
      </c>
      <c r="M55" s="67" t="s">
        <v>111</v>
      </c>
      <c r="N55" s="48">
        <v>510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389</v>
      </c>
      <c r="F56" s="1">
        <v>716</v>
      </c>
      <c r="G56" s="37">
        <v>23568</v>
      </c>
      <c r="H56" s="37">
        <v>2356.8</v>
      </c>
      <c r="I56" s="47">
        <v>41508</v>
      </c>
      <c r="J56" s="47">
        <v>42004</v>
      </c>
      <c r="K56" s="47">
        <v>42004</v>
      </c>
      <c r="L56" s="30">
        <v>448</v>
      </c>
      <c r="M56" s="67" t="s">
        <v>71</v>
      </c>
      <c r="N56" s="48">
        <v>496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424</v>
      </c>
      <c r="F57" s="1">
        <v>904</v>
      </c>
      <c r="G57" s="37">
        <v>28646.8</v>
      </c>
      <c r="H57" s="37">
        <v>2864.68</v>
      </c>
      <c r="I57" s="47">
        <v>41515</v>
      </c>
      <c r="J57" s="47">
        <v>42004</v>
      </c>
      <c r="K57" s="47">
        <v>42004</v>
      </c>
      <c r="L57" s="30">
        <v>448</v>
      </c>
      <c r="M57" s="67" t="s">
        <v>111</v>
      </c>
      <c r="N57" s="48">
        <v>489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18</v>
      </c>
      <c r="F58" s="1">
        <v>269</v>
      </c>
      <c r="G58" s="37">
        <v>16810.8</v>
      </c>
      <c r="H58" s="37">
        <v>1681.68</v>
      </c>
      <c r="I58" s="47">
        <v>41102</v>
      </c>
      <c r="J58" s="47">
        <v>42004</v>
      </c>
      <c r="K58" s="47">
        <v>42004</v>
      </c>
      <c r="L58" s="30">
        <v>448</v>
      </c>
      <c r="M58" s="67" t="s">
        <v>92</v>
      </c>
      <c r="N58" s="48">
        <v>902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64</v>
      </c>
      <c r="F59" s="1">
        <v>1689</v>
      </c>
      <c r="G59" s="37">
        <v>52802</v>
      </c>
      <c r="H59" s="37">
        <v>5280.2</v>
      </c>
      <c r="I59" s="47">
        <v>40963</v>
      </c>
      <c r="J59" s="47">
        <v>42004</v>
      </c>
      <c r="K59" s="47">
        <v>42004</v>
      </c>
      <c r="L59" s="30">
        <v>448</v>
      </c>
      <c r="M59" s="67" t="s">
        <v>92</v>
      </c>
      <c r="N59" s="48">
        <v>1041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61</v>
      </c>
      <c r="F60" s="1">
        <v>544</v>
      </c>
      <c r="G60" s="37">
        <v>40637.9</v>
      </c>
      <c r="H60" s="37">
        <v>4063.79</v>
      </c>
      <c r="I60" s="47">
        <v>40963</v>
      </c>
      <c r="J60" s="47">
        <v>42094</v>
      </c>
      <c r="K60" s="47">
        <v>42094</v>
      </c>
      <c r="L60" s="30">
        <v>538</v>
      </c>
      <c r="M60" s="67" t="s">
        <v>92</v>
      </c>
      <c r="N60" s="48">
        <v>1131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38</v>
      </c>
      <c r="F61" s="1">
        <v>780.8</v>
      </c>
      <c r="G61" s="37">
        <v>16185.2</v>
      </c>
      <c r="H61" s="37">
        <v>1618.52</v>
      </c>
      <c r="I61" s="47">
        <v>41200</v>
      </c>
      <c r="J61" s="47">
        <v>42185</v>
      </c>
      <c r="K61" s="47">
        <v>42185</v>
      </c>
      <c r="L61" s="30">
        <v>629</v>
      </c>
      <c r="M61" s="67" t="s">
        <v>92</v>
      </c>
      <c r="N61" s="48">
        <v>985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40</v>
      </c>
      <c r="F62" s="1">
        <v>1080</v>
      </c>
      <c r="G62" s="37">
        <v>32564.14</v>
      </c>
      <c r="H62" s="37">
        <v>3256.41</v>
      </c>
      <c r="I62" s="47">
        <v>41347</v>
      </c>
      <c r="J62" s="47">
        <v>42185</v>
      </c>
      <c r="K62" s="47">
        <v>42185</v>
      </c>
      <c r="L62" s="30">
        <v>629</v>
      </c>
      <c r="M62" s="67" t="s">
        <v>95</v>
      </c>
      <c r="N62" s="48">
        <v>838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52</v>
      </c>
      <c r="F63" s="1">
        <v>996</v>
      </c>
      <c r="G63" s="37">
        <v>28152.75</v>
      </c>
      <c r="H63" s="37">
        <v>2815.28</v>
      </c>
      <c r="I63" s="47">
        <v>40989</v>
      </c>
      <c r="J63" s="47">
        <v>42185</v>
      </c>
      <c r="K63" s="47">
        <v>42185</v>
      </c>
      <c r="L63" s="30">
        <v>629</v>
      </c>
      <c r="M63" s="67" t="s">
        <v>78</v>
      </c>
      <c r="N63" s="48">
        <v>1196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42</v>
      </c>
      <c r="F64" s="1">
        <v>795</v>
      </c>
      <c r="G64" s="37">
        <v>28746.3</v>
      </c>
      <c r="H64" s="37">
        <v>2874.63</v>
      </c>
      <c r="I64" s="47">
        <v>41219</v>
      </c>
      <c r="J64" s="47">
        <v>42185</v>
      </c>
      <c r="K64" s="47">
        <v>42185</v>
      </c>
      <c r="L64" s="30">
        <v>629</v>
      </c>
      <c r="M64" s="67" t="s">
        <v>92</v>
      </c>
      <c r="N64" s="48">
        <v>966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109</v>
      </c>
      <c r="F65" s="1">
        <v>1124</v>
      </c>
      <c r="G65" s="37">
        <v>38895.25</v>
      </c>
      <c r="H65" s="37">
        <v>3889.53</v>
      </c>
      <c r="I65" s="47">
        <v>41250</v>
      </c>
      <c r="J65" s="47">
        <v>42185</v>
      </c>
      <c r="K65" s="47">
        <v>42185</v>
      </c>
      <c r="L65" s="30">
        <v>629</v>
      </c>
      <c r="M65" s="67" t="s">
        <v>66</v>
      </c>
      <c r="N65" s="48">
        <v>935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168</v>
      </c>
      <c r="F66" s="1">
        <v>2442</v>
      </c>
      <c r="G66" s="37">
        <v>88275.4</v>
      </c>
      <c r="H66" s="37">
        <v>8827.54</v>
      </c>
      <c r="I66" s="47">
        <v>41382</v>
      </c>
      <c r="J66" s="47">
        <v>42185</v>
      </c>
      <c r="K66" s="47">
        <v>42185</v>
      </c>
      <c r="L66" s="30">
        <v>629</v>
      </c>
      <c r="M66" s="67" t="s">
        <v>92</v>
      </c>
      <c r="N66" s="48">
        <v>803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135</v>
      </c>
      <c r="F67" s="1">
        <v>1595</v>
      </c>
      <c r="G67" s="37">
        <v>50664.85</v>
      </c>
      <c r="H67" s="37">
        <v>5066.49</v>
      </c>
      <c r="I67" s="47">
        <v>41312</v>
      </c>
      <c r="J67" s="47">
        <v>42185</v>
      </c>
      <c r="K67" s="47">
        <v>42185</v>
      </c>
      <c r="L67" s="30">
        <v>629</v>
      </c>
      <c r="M67" s="67" t="s">
        <v>71</v>
      </c>
      <c r="N67" s="48">
        <v>873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32</v>
      </c>
      <c r="F68" s="1">
        <v>622</v>
      </c>
      <c r="G68" s="37">
        <v>15594.67</v>
      </c>
      <c r="H68" s="37">
        <v>1559.47</v>
      </c>
      <c r="I68" s="47">
        <v>41250</v>
      </c>
      <c r="J68" s="47">
        <v>42185</v>
      </c>
      <c r="K68" s="47">
        <v>42185</v>
      </c>
      <c r="L68" s="30">
        <v>629</v>
      </c>
      <c r="M68" s="67" t="s">
        <v>66</v>
      </c>
      <c r="N68" s="48">
        <v>935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63</v>
      </c>
      <c r="F69" s="1">
        <v>2615.2</v>
      </c>
      <c r="G69" s="37">
        <v>215499.43</v>
      </c>
      <c r="H69" s="37">
        <v>21549.94</v>
      </c>
      <c r="I69" s="47">
        <v>40996</v>
      </c>
      <c r="J69" s="47">
        <v>42185</v>
      </c>
      <c r="K69" s="47">
        <v>42185</v>
      </c>
      <c r="L69" s="30">
        <v>629</v>
      </c>
      <c r="M69" s="67" t="s">
        <v>92</v>
      </c>
      <c r="N69" s="48">
        <v>1189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32</v>
      </c>
      <c r="F70" s="1">
        <v>832</v>
      </c>
      <c r="G70" s="37">
        <v>16965.03</v>
      </c>
      <c r="H70" s="37">
        <v>1696.5</v>
      </c>
      <c r="I70" s="47">
        <v>41277</v>
      </c>
      <c r="J70" s="47">
        <v>42185</v>
      </c>
      <c r="K70" s="47">
        <v>42185</v>
      </c>
      <c r="L70" s="30">
        <v>629</v>
      </c>
      <c r="M70" s="67" t="s">
        <v>92</v>
      </c>
      <c r="N70" s="48">
        <v>908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176</v>
      </c>
      <c r="F71" s="1">
        <v>1404.3</v>
      </c>
      <c r="G71" s="37">
        <v>25837.9</v>
      </c>
      <c r="H71" s="37">
        <v>2583.79</v>
      </c>
      <c r="I71" s="47">
        <v>40668</v>
      </c>
      <c r="J71" s="47">
        <v>42185</v>
      </c>
      <c r="K71" s="47">
        <v>42185</v>
      </c>
      <c r="L71" s="30">
        <v>629</v>
      </c>
      <c r="M71" s="67" t="s">
        <v>144</v>
      </c>
      <c r="N71" s="48">
        <v>1517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109</v>
      </c>
      <c r="F72" s="1">
        <v>1648</v>
      </c>
      <c r="G72" s="37">
        <v>58020.3</v>
      </c>
      <c r="H72" s="37">
        <v>5802.03</v>
      </c>
      <c r="I72" s="47">
        <v>41102</v>
      </c>
      <c r="J72" s="47">
        <v>42185</v>
      </c>
      <c r="K72" s="47">
        <v>42185</v>
      </c>
      <c r="L72" s="30">
        <v>629</v>
      </c>
      <c r="M72" s="67" t="s">
        <v>66</v>
      </c>
      <c r="N72" s="48">
        <v>1083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73</v>
      </c>
      <c r="F73" s="1">
        <v>981</v>
      </c>
      <c r="G73" s="37">
        <v>57229.28</v>
      </c>
      <c r="H73" s="37">
        <v>5722.93</v>
      </c>
      <c r="I73" s="47">
        <v>41374</v>
      </c>
      <c r="J73" s="47">
        <v>42369</v>
      </c>
      <c r="K73" s="47">
        <v>42369</v>
      </c>
      <c r="L73" s="30">
        <v>813</v>
      </c>
      <c r="M73" s="67" t="s">
        <v>149</v>
      </c>
      <c r="N73" s="48">
        <v>995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76</v>
      </c>
      <c r="F74" s="1">
        <v>617.6</v>
      </c>
      <c r="G74" s="37">
        <v>12241.69</v>
      </c>
      <c r="H74" s="37">
        <v>1225.83</v>
      </c>
      <c r="I74" s="47">
        <v>41200</v>
      </c>
      <c r="J74" s="47">
        <v>42369</v>
      </c>
      <c r="K74" s="47">
        <v>42369</v>
      </c>
      <c r="L74" s="30">
        <v>813</v>
      </c>
      <c r="M74" s="67" t="s">
        <v>92</v>
      </c>
      <c r="N74" s="48">
        <v>1169</v>
      </c>
      <c r="O74" s="48"/>
      <c r="P74" s="48"/>
      <c r="Q74" s="48"/>
      <c r="R74" s="48"/>
    </row>
    <row r="75" spans="2:18" s="2" customFormat="1" ht="11.25">
      <c r="B75" s="65" t="s">
        <v>152</v>
      </c>
      <c r="C75" s="65" t="s">
        <v>51</v>
      </c>
      <c r="D75" s="2" t="s">
        <v>153</v>
      </c>
      <c r="E75" s="1">
        <v>56</v>
      </c>
      <c r="F75" s="1">
        <v>978</v>
      </c>
      <c r="G75" s="37">
        <v>32070.95</v>
      </c>
      <c r="H75" s="37">
        <v>3207.09</v>
      </c>
      <c r="I75" s="47">
        <v>41543</v>
      </c>
      <c r="J75" s="47">
        <v>42369</v>
      </c>
      <c r="K75" s="47">
        <v>42369</v>
      </c>
      <c r="L75" s="30">
        <v>813</v>
      </c>
      <c r="M75" s="67" t="s">
        <v>66</v>
      </c>
      <c r="N75" s="48">
        <v>826</v>
      </c>
      <c r="O75" s="48"/>
      <c r="P75" s="48"/>
      <c r="Q75" s="48"/>
      <c r="R75" s="48"/>
    </row>
    <row r="76" spans="2:18" s="2" customFormat="1" ht="11.25">
      <c r="B76" s="65" t="s">
        <v>154</v>
      </c>
      <c r="C76" s="65" t="s">
        <v>51</v>
      </c>
      <c r="D76" s="2" t="s">
        <v>155</v>
      </c>
      <c r="E76" s="1">
        <v>228</v>
      </c>
      <c r="F76" s="1">
        <v>3643.8</v>
      </c>
      <c r="G76" s="37">
        <v>66915.3</v>
      </c>
      <c r="H76" s="37">
        <v>6691.53</v>
      </c>
      <c r="I76" s="47">
        <v>41515</v>
      </c>
      <c r="J76" s="47">
        <v>42369</v>
      </c>
      <c r="K76" s="47">
        <v>42369</v>
      </c>
      <c r="L76" s="30">
        <v>813</v>
      </c>
      <c r="M76" s="67" t="s">
        <v>92</v>
      </c>
      <c r="N76" s="48">
        <v>854</v>
      </c>
      <c r="O76" s="48"/>
      <c r="P76" s="48"/>
      <c r="Q76" s="48"/>
      <c r="R76" s="48"/>
    </row>
    <row r="77" spans="2:18" s="2" customFormat="1" ht="11.25">
      <c r="B77" s="65" t="s">
        <v>156</v>
      </c>
      <c r="C77" s="65" t="s">
        <v>51</v>
      </c>
      <c r="D77" s="2" t="s">
        <v>157</v>
      </c>
      <c r="E77" s="1">
        <v>60</v>
      </c>
      <c r="F77" s="1">
        <v>1625</v>
      </c>
      <c r="G77" s="37">
        <v>62041.35</v>
      </c>
      <c r="H77" s="37">
        <v>6204.14</v>
      </c>
      <c r="I77" s="47">
        <v>41277</v>
      </c>
      <c r="J77" s="47">
        <v>42369</v>
      </c>
      <c r="K77" s="47">
        <v>42369</v>
      </c>
      <c r="L77" s="30">
        <v>813</v>
      </c>
      <c r="M77" s="67" t="s">
        <v>92</v>
      </c>
      <c r="N77" s="48">
        <v>1092</v>
      </c>
      <c r="O77" s="48"/>
      <c r="P77" s="48"/>
      <c r="Q77" s="48"/>
      <c r="R77" s="48"/>
    </row>
    <row r="78" spans="2:18" s="2" customFormat="1" ht="11.25">
      <c r="B78" s="65" t="s">
        <v>158</v>
      </c>
      <c r="C78" s="65" t="s">
        <v>51</v>
      </c>
      <c r="D78" s="2" t="s">
        <v>159</v>
      </c>
      <c r="E78" s="1">
        <v>42</v>
      </c>
      <c r="F78" s="1">
        <v>695</v>
      </c>
      <c r="G78" s="37">
        <v>20065.35</v>
      </c>
      <c r="H78" s="37">
        <v>2006.54</v>
      </c>
      <c r="I78" s="47">
        <v>41277</v>
      </c>
      <c r="J78" s="47">
        <v>42369</v>
      </c>
      <c r="K78" s="47">
        <v>42369</v>
      </c>
      <c r="L78" s="30">
        <v>813</v>
      </c>
      <c r="M78" s="67" t="s">
        <v>92</v>
      </c>
      <c r="N78" s="48">
        <v>1092</v>
      </c>
      <c r="O78" s="48"/>
      <c r="P78" s="48"/>
      <c r="Q78" s="48"/>
      <c r="R78" s="48"/>
    </row>
    <row r="79" spans="2:18" s="2" customFormat="1" ht="11.25">
      <c r="B79" s="65" t="s">
        <v>160</v>
      </c>
      <c r="C79" s="65" t="s">
        <v>51</v>
      </c>
      <c r="D79" s="2" t="s">
        <v>161</v>
      </c>
      <c r="E79" s="1">
        <v>53</v>
      </c>
      <c r="F79" s="1">
        <v>1185</v>
      </c>
      <c r="G79" s="37">
        <v>27821.9</v>
      </c>
      <c r="H79" s="37">
        <v>2782.19</v>
      </c>
      <c r="I79" s="47">
        <v>41333</v>
      </c>
      <c r="J79" s="47">
        <v>42551</v>
      </c>
      <c r="K79" s="47">
        <v>42551</v>
      </c>
      <c r="L79" s="30">
        <v>995</v>
      </c>
      <c r="M79" s="67" t="s">
        <v>66</v>
      </c>
      <c r="N79" s="48">
        <v>1218</v>
      </c>
      <c r="O79" s="48"/>
      <c r="P79" s="48"/>
      <c r="Q79" s="48"/>
      <c r="R79" s="48"/>
    </row>
    <row r="80" spans="2:18" s="2" customFormat="1" ht="11.25">
      <c r="B80" s="65" t="s">
        <v>162</v>
      </c>
      <c r="C80" s="65" t="s">
        <v>51</v>
      </c>
      <c r="D80" s="2" t="s">
        <v>163</v>
      </c>
      <c r="E80" s="1">
        <v>48</v>
      </c>
      <c r="F80" s="1">
        <v>969</v>
      </c>
      <c r="G80" s="37">
        <v>19211.01</v>
      </c>
      <c r="H80" s="37">
        <v>1921.1</v>
      </c>
      <c r="I80" s="47">
        <v>41449</v>
      </c>
      <c r="J80" s="47">
        <v>42551</v>
      </c>
      <c r="K80" s="47">
        <v>42551</v>
      </c>
      <c r="L80" s="30">
        <v>995</v>
      </c>
      <c r="M80" s="67" t="s">
        <v>78</v>
      </c>
      <c r="N80" s="48">
        <v>1102</v>
      </c>
      <c r="O80" s="48"/>
      <c r="P80" s="48"/>
      <c r="Q80" s="48"/>
      <c r="R80" s="48"/>
    </row>
    <row r="81" spans="2:18" s="2" customFormat="1" ht="11.25">
      <c r="B81" s="65" t="s">
        <v>164</v>
      </c>
      <c r="C81" s="65" t="s">
        <v>51</v>
      </c>
      <c r="D81" s="2" t="s">
        <v>165</v>
      </c>
      <c r="E81" s="1">
        <v>184</v>
      </c>
      <c r="F81" s="1">
        <v>3135</v>
      </c>
      <c r="G81" s="37">
        <v>112584.6</v>
      </c>
      <c r="H81" s="37">
        <v>11258.46</v>
      </c>
      <c r="I81" s="47">
        <v>41319</v>
      </c>
      <c r="J81" s="47">
        <v>42551</v>
      </c>
      <c r="K81" s="47">
        <v>42551</v>
      </c>
      <c r="L81" s="30">
        <v>995</v>
      </c>
      <c r="M81" s="67" t="s">
        <v>92</v>
      </c>
      <c r="N81" s="48">
        <v>1232</v>
      </c>
      <c r="O81" s="48"/>
      <c r="P81" s="48"/>
      <c r="Q81" s="48"/>
      <c r="R81" s="48"/>
    </row>
    <row r="82" spans="2:18" s="2" customFormat="1" ht="11.25">
      <c r="B82" s="65" t="s">
        <v>166</v>
      </c>
      <c r="C82" s="65" t="s">
        <v>51</v>
      </c>
      <c r="D82" s="2" t="s">
        <v>167</v>
      </c>
      <c r="E82" s="1">
        <v>113</v>
      </c>
      <c r="F82" s="1">
        <v>1368</v>
      </c>
      <c r="G82" s="37">
        <v>69241.3</v>
      </c>
      <c r="H82" s="37">
        <v>6924.13</v>
      </c>
      <c r="I82" s="47">
        <v>41347</v>
      </c>
      <c r="J82" s="47">
        <v>42551</v>
      </c>
      <c r="K82" s="47">
        <v>42551</v>
      </c>
      <c r="L82" s="30">
        <v>995</v>
      </c>
      <c r="M82" s="67" t="s">
        <v>92</v>
      </c>
      <c r="N82" s="48">
        <v>1204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2013-10-11T00:52:26Z</dcterms:modified>
  <cp:category/>
  <cp:version/>
  <cp:contentType/>
  <cp:contentStatus/>
</cp:coreProperties>
</file>