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<sst xmlns="http://schemas.openxmlformats.org/spreadsheetml/2006/main" count="368" uniqueCount="213">
  <si>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</si>
  <si>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</si>
  <si>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</si>
  <si>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</si>
  <si>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</si>
  <si>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</si>
  <si>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</si>
  <si>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</si>
  <si>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</si>
  <si>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</si>
  <si>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</si>
  <si>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</si>
  <si>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</si>
  <si>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</si>
  <si>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</si>
  <si>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</si>
  <si>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</si>
  <si>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</si>
  <si>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</si>
  <si>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</si>
  <si>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</si>
  <si>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</si>
  <si>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</si>
  <si>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</si>
  <si>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</si>
  <si>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</si>
  <si>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</si>
  <si>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</si>
  <si>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</si>
  <si>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</si>
  <si>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</si>
  <si>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</si>
  <si>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</si>
  <si>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</si>
  <si>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</si>
  <si>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</si>
  <si>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</si>
  <si>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</si>
  <si>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</si>
  <si>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</si>
  <si>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</si>
  <si>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</si>
  <si>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</si>
  <si>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</si>
  <si>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</si>
  <si>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</si>
  <si>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</si>
  <si>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</si>
  <si>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</si>
  <si>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</si>
  <si>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530091001</t>
  </si>
  <si>
    <t>1</t>
  </si>
  <si>
    <t>DODY'S CAMP ASPINE</t>
  </si>
  <si>
    <t>STURGILL PRECISION FORESTRY</t>
  </si>
  <si>
    <t>530061501</t>
  </si>
  <si>
    <t>SIGHTLINE ASPEN</t>
  </si>
  <si>
    <t>530081201</t>
  </si>
  <si>
    <t>CREAKY HARDWOODS</t>
  </si>
  <si>
    <t>E.H.TULGESTKA &amp; SONS</t>
  </si>
  <si>
    <t>530101201</t>
  </si>
  <si>
    <t>2 LITTLE PIGS HARDWOODS</t>
  </si>
  <si>
    <t>AJD FOR/PRO</t>
  </si>
  <si>
    <t>530111201</t>
  </si>
  <si>
    <t>ALLEY-OOP ASPEN</t>
  </si>
  <si>
    <t>530141201</t>
  </si>
  <si>
    <t>MCMASTERS ASPEN</t>
  </si>
  <si>
    <t>530161401</t>
  </si>
  <si>
    <t>SKEETERVILLE ASPEN</t>
  </si>
  <si>
    <t>530171001</t>
  </si>
  <si>
    <t>KERR MASON PINE</t>
  </si>
  <si>
    <t>HYDROLAKE, INC</t>
  </si>
  <si>
    <t>530141501</t>
  </si>
  <si>
    <t>FISHERMAN SALVAGE</t>
  </si>
  <si>
    <t>BRASSEUR FOREST PRODUCTS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</si>
  <si>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</si>
  <si>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</si>
  <si>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</si>
  <si>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</si>
  <si>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</si>
  <si>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</si>
  <si>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</si>
  <si>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</si>
  <si>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</si>
  <si>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</si>
  <si>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</si>
  <si>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</si>
  <si>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</si>
  <si>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</si>
  <si>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</si>
  <si>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</si>
  <si>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</si>
  <si>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</si>
  <si>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</si>
  <si>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</si>
  <si>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</si>
  <si>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</si>
  <si>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</si>
  <si>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</si>
  <si>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</si>
  <si>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</si>
  <si>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</si>
  <si>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</si>
  <si>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</si>
  <si>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</si>
  <si>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</si>
  <si>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</si>
  <si>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</si>
  <si>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</si>
  <si>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</si>
  <si>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</si>
  <si>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530141401</t>
  </si>
  <si>
    <t>TANAGER HARDWOODS</t>
  </si>
  <si>
    <t>530201101</t>
  </si>
  <si>
    <t>RUNS-THE-GAMUT MIX</t>
  </si>
  <si>
    <t>530211401</t>
  </si>
  <si>
    <t>BLUE LAKES BUFFET</t>
  </si>
  <si>
    <t>NORTHWEST HARDWOODS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</si>
  <si>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</si>
  <si>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</si>
  <si>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</si>
  <si>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</si>
  <si>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</si>
  <si>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</si>
  <si>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</si>
  <si>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</si>
  <si>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</si>
  <si>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</si>
  <si>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</si>
  <si>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</si>
  <si>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</si>
  <si>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</si>
  <si>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</si>
  <si>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</si>
  <si>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</si>
  <si>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</si>
  <si>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</si>
  <si>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530061201</t>
  </si>
  <si>
    <t>LBP ASPINE</t>
  </si>
  <si>
    <t>530061301</t>
  </si>
  <si>
    <t>WOODSTOVE HARDWOODS</t>
  </si>
  <si>
    <t>530071201</t>
  </si>
  <si>
    <t>OLD GRADE HARDWOOD</t>
  </si>
  <si>
    <t>530091201</t>
  </si>
  <si>
    <t>LITTLE MC-CHAFFEE HARDWOODS</t>
  </si>
  <si>
    <t>530121101</t>
  </si>
  <si>
    <t>EAST ROUND LAKE PINE</t>
  </si>
  <si>
    <t>530141301</t>
  </si>
  <si>
    <t>530151001</t>
  </si>
  <si>
    <t>LP HARDWOODS</t>
  </si>
  <si>
    <t>NORTHERN WOODS &amp; LAND, LLC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</si>
  <si>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</si>
  <si>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</si>
  <si>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</si>
  <si>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</si>
  <si>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</si>
  <si>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</si>
  <si>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</si>
  <si>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</si>
  <si>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530201001</t>
  </si>
  <si>
    <t>CHIMNEY CORNERS ASPEN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</si>
  <si>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</si>
  <si>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</si>
  <si>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</si>
  <si>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</si>
  <si>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</si>
  <si>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</si>
  <si>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</si>
  <si>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</si>
  <si>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</si>
  <si>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</si>
  <si>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</si>
  <si>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</si>
  <si>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</si>
  <si>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</si>
  <si>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</si>
  <si>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</si>
  <si>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</si>
  <si>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</si>
  <si>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</si>
  <si>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</si>
  <si>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</si>
  <si>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</si>
  <si>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</si>
  <si>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</si>
  <si>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</si>
  <si>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</si>
  <si>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</si>
  <si>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</si>
  <si>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</si>
  <si>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</si>
  <si>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</si>
  <si>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</si>
  <si>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</si>
  <si>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</si>
  <si>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</si>
  <si>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</si>
  <si>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</si>
  <si>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</si>
  <si>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</si>
  <si>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</si>
  <si>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</si>
  <si>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</si>
  <si>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</si>
  <si>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</si>
  <si>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</si>
  <si>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</si>
  <si>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</si>
  <si>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</si>
  <si>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530071501</t>
  </si>
  <si>
    <t>GRINDSTONE ASPEN</t>
  </si>
  <si>
    <t>530241401</t>
  </si>
  <si>
    <t>CENTERBUZZ II RED PINE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</si>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</sst>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4757</v>
      </c>
      <c r="L17" s="30"/>
    </row>
    <row r="18" spans="4:12" ht="12.75">
      <c r="D18" s="12" t="s">
        <v>37</v>
      </c>
      <c r="G18" s="21">
        <f>DSUM(DATABASE,5,U15:U16)</f>
        <v>79451.7</v>
      </c>
      <c r="L18" s="30"/>
    </row>
    <row r="19" spans="4:12" ht="12.75">
      <c r="D19" s="12" t="s">
        <v>34</v>
      </c>
      <c r="G19" s="18">
        <f>DSUM(DATABASE,6,V15:V16)</f>
        <v>3559926.490000001</v>
      </c>
      <c r="L19" s="30"/>
    </row>
    <row r="20" spans="4:12" ht="12.75">
      <c r="D20" s="12" t="s">
        <v>38</v>
      </c>
      <c r="G20" s="18">
        <f>DSUM(DATABASE,7,W15:W16)</f>
        <v>1133048.46</v>
      </c>
      <c r="L20" s="30"/>
    </row>
    <row r="21" spans="4:12" ht="12.75">
      <c r="D21" s="12" t="s">
        <v>35</v>
      </c>
      <c r="E21" s="22"/>
      <c r="F21" s="22"/>
      <c r="G21" s="18">
        <f>+G19-G20</f>
        <v>2426878.030000001</v>
      </c>
      <c r="L21" s="30"/>
    </row>
    <row r="22" spans="4:12" ht="12.75">
      <c r="D22" s="12" t="s">
        <v>44</v>
      </c>
      <c r="E22" s="22"/>
      <c r="F22" s="22"/>
      <c r="G22" s="45">
        <f>+G20/G19</f>
        <v>0.318278611421552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2.856633514730719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1901</v>
      </c>
      <c r="G31" s="37">
        <v>69682.5</v>
      </c>
      <c r="H31" s="37">
        <v>69682.5</v>
      </c>
      <c r="I31" s="47">
        <v>40548</v>
      </c>
      <c r="J31" s="47">
        <v>41639</v>
      </c>
      <c r="K31" s="47">
        <v>42004</v>
      </c>
      <c r="L31" s="30">
        <v>-252</v>
      </c>
      <c r="M31" s="67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85</v>
      </c>
      <c r="F32" s="1">
        <v>1400.8</v>
      </c>
      <c r="G32" s="37">
        <v>67833.95</v>
      </c>
      <c r="H32" s="37">
        <v>6783.39</v>
      </c>
      <c r="I32" s="47">
        <v>42124</v>
      </c>
      <c r="J32" s="47">
        <v>42185</v>
      </c>
      <c r="K32" s="47">
        <v>42185</v>
      </c>
      <c r="L32" s="30">
        <v>-71</v>
      </c>
      <c r="M32" s="67" t="s">
        <v>53</v>
      </c>
      <c r="N32" s="48">
        <v>61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109</v>
      </c>
      <c r="F33" s="1">
        <v>1124</v>
      </c>
      <c r="G33" s="37">
        <v>40840.01</v>
      </c>
      <c r="H33" s="37">
        <v>5834.29</v>
      </c>
      <c r="I33" s="47">
        <v>41250</v>
      </c>
      <c r="J33" s="47">
        <v>42185</v>
      </c>
      <c r="K33" s="47">
        <v>42185</v>
      </c>
      <c r="L33" s="30">
        <v>-71</v>
      </c>
      <c r="M33" s="67" t="s">
        <v>58</v>
      </c>
      <c r="N33" s="48">
        <v>935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135</v>
      </c>
      <c r="F34" s="1">
        <v>1595</v>
      </c>
      <c r="G34" s="37">
        <v>53198.09</v>
      </c>
      <c r="H34" s="37">
        <v>7599.73</v>
      </c>
      <c r="I34" s="47">
        <v>41312</v>
      </c>
      <c r="J34" s="47">
        <v>42185</v>
      </c>
      <c r="K34" s="47">
        <v>42185</v>
      </c>
      <c r="L34" s="30">
        <v>-71</v>
      </c>
      <c r="M34" s="67" t="s">
        <v>61</v>
      </c>
      <c r="N34" s="48">
        <v>873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32</v>
      </c>
      <c r="F35" s="1">
        <v>622</v>
      </c>
      <c r="G35" s="37">
        <v>15814.67</v>
      </c>
      <c r="H35" s="37">
        <v>15594.67</v>
      </c>
      <c r="I35" s="47">
        <v>41250</v>
      </c>
      <c r="J35" s="47">
        <v>42185</v>
      </c>
      <c r="K35" s="47">
        <v>42185</v>
      </c>
      <c r="L35" s="30">
        <v>-71</v>
      </c>
      <c r="M35" s="67" t="s">
        <v>58</v>
      </c>
      <c r="N35" s="48">
        <v>935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32</v>
      </c>
      <c r="F36" s="1">
        <v>832</v>
      </c>
      <c r="G36" s="37">
        <v>16965.03</v>
      </c>
      <c r="H36" s="37">
        <v>16965.03</v>
      </c>
      <c r="I36" s="47">
        <v>41277</v>
      </c>
      <c r="J36" s="47">
        <v>42185</v>
      </c>
      <c r="K36" s="47">
        <v>42185</v>
      </c>
      <c r="L36" s="30">
        <v>-71</v>
      </c>
      <c r="M36" s="67" t="s">
        <v>53</v>
      </c>
      <c r="N36" s="48">
        <v>908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60</v>
      </c>
      <c r="F37" s="1">
        <v>1460</v>
      </c>
      <c r="G37" s="37">
        <v>51372.1</v>
      </c>
      <c r="H37" s="37">
        <v>5127.21</v>
      </c>
      <c r="I37" s="47">
        <v>42054</v>
      </c>
      <c r="J37" s="47">
        <v>42185</v>
      </c>
      <c r="K37" s="47">
        <v>42185</v>
      </c>
      <c r="L37" s="30">
        <v>-71</v>
      </c>
      <c r="M37" s="67" t="s">
        <v>53</v>
      </c>
      <c r="N37" s="48">
        <v>131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78</v>
      </c>
      <c r="F38" s="1">
        <v>1668</v>
      </c>
      <c r="G38" s="37">
        <v>74658.65</v>
      </c>
      <c r="H38" s="37">
        <v>74628.65</v>
      </c>
      <c r="I38" s="47">
        <v>40661</v>
      </c>
      <c r="J38" s="47">
        <v>41820</v>
      </c>
      <c r="K38" s="47">
        <v>42185</v>
      </c>
      <c r="L38" s="30">
        <v>-71</v>
      </c>
      <c r="M38" s="67" t="s">
        <v>70</v>
      </c>
      <c r="N38" s="48">
        <v>1524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</v>
      </c>
      <c r="F39" s="1">
        <v>100</v>
      </c>
      <c r="G39" s="37">
        <v>2377</v>
      </c>
      <c r="H39" s="37">
        <v>2377</v>
      </c>
      <c r="I39" s="47">
        <v>42202</v>
      </c>
      <c r="J39" s="47">
        <v>42277</v>
      </c>
      <c r="K39" s="47">
        <v>42277</v>
      </c>
      <c r="L39" s="30">
        <v>21</v>
      </c>
      <c r="M39" s="67" t="s">
        <v>73</v>
      </c>
      <c r="N39" s="48">
        <v>75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15</v>
      </c>
      <c r="F40" s="1">
        <v>198</v>
      </c>
      <c r="G40" s="37">
        <v>5796.23</v>
      </c>
      <c r="H40" s="37">
        <v>1260.05</v>
      </c>
      <c r="I40" s="47">
        <v>40885</v>
      </c>
      <c r="J40" s="47">
        <v>41639</v>
      </c>
      <c r="K40" s="47">
        <v>42369</v>
      </c>
      <c r="L40" s="30">
        <v>113</v>
      </c>
      <c r="M40" s="67" t="s">
        <v>76</v>
      </c>
      <c r="N40" s="48">
        <v>1484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73</v>
      </c>
      <c r="F41" s="1">
        <v>981</v>
      </c>
      <c r="G41" s="37">
        <v>57229.28</v>
      </c>
      <c r="H41" s="37">
        <v>5722.93</v>
      </c>
      <c r="I41" s="47">
        <v>41374</v>
      </c>
      <c r="J41" s="47">
        <v>42369</v>
      </c>
      <c r="K41" s="47">
        <v>42369</v>
      </c>
      <c r="L41" s="5">
        <v>113</v>
      </c>
      <c r="M41" s="46" t="s">
        <v>79</v>
      </c>
      <c r="N41" s="2">
        <v>995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76</v>
      </c>
      <c r="F42" s="1">
        <v>617.6</v>
      </c>
      <c r="G42" s="37">
        <v>12241.69</v>
      </c>
      <c r="H42" s="37">
        <v>1225.83</v>
      </c>
      <c r="I42" s="47">
        <v>41200</v>
      </c>
      <c r="J42" s="47">
        <v>42369</v>
      </c>
      <c r="K42" s="47">
        <v>42369</v>
      </c>
      <c r="L42" s="30">
        <v>113</v>
      </c>
      <c r="M42" s="67" t="s">
        <v>53</v>
      </c>
      <c r="N42" s="48">
        <v>1169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46</v>
      </c>
      <c r="F43" s="1">
        <v>1037</v>
      </c>
      <c r="G43" s="37">
        <v>47251.75</v>
      </c>
      <c r="H43" s="37">
        <v>6750.25</v>
      </c>
      <c r="I43" s="47">
        <v>40941</v>
      </c>
      <c r="J43" s="47">
        <v>42004</v>
      </c>
      <c r="K43" s="47">
        <v>42369</v>
      </c>
      <c r="L43" s="30">
        <v>113</v>
      </c>
      <c r="M43" s="67" t="s">
        <v>58</v>
      </c>
      <c r="N43" s="48">
        <v>1428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56</v>
      </c>
      <c r="F44" s="1">
        <v>978</v>
      </c>
      <c r="G44" s="37">
        <v>32070.95</v>
      </c>
      <c r="H44" s="37">
        <v>24053.2</v>
      </c>
      <c r="I44" s="47">
        <v>41543</v>
      </c>
      <c r="J44" s="47">
        <v>42369</v>
      </c>
      <c r="K44" s="47">
        <v>42369</v>
      </c>
      <c r="L44" s="30">
        <v>113</v>
      </c>
      <c r="M44" s="67" t="s">
        <v>58</v>
      </c>
      <c r="N44" s="48">
        <v>826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39</v>
      </c>
      <c r="F45" s="1">
        <v>827</v>
      </c>
      <c r="G45" s="37">
        <v>24379.43</v>
      </c>
      <c r="H45" s="37">
        <v>3482.78</v>
      </c>
      <c r="I45" s="47">
        <v>41031</v>
      </c>
      <c r="J45" s="47">
        <v>42004</v>
      </c>
      <c r="K45" s="47">
        <v>42369</v>
      </c>
      <c r="L45" s="30">
        <v>113</v>
      </c>
      <c r="M45" s="67" t="s">
        <v>88</v>
      </c>
      <c r="N45" s="48">
        <v>1338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228</v>
      </c>
      <c r="F46" s="1">
        <v>3643.8</v>
      </c>
      <c r="G46" s="37">
        <v>66915.3</v>
      </c>
      <c r="H46" s="37">
        <v>6691.53</v>
      </c>
      <c r="I46" s="47">
        <v>41515</v>
      </c>
      <c r="J46" s="47">
        <v>42369</v>
      </c>
      <c r="K46" s="47">
        <v>42369</v>
      </c>
      <c r="L46" s="30">
        <v>113</v>
      </c>
      <c r="M46" s="67" t="s">
        <v>53</v>
      </c>
      <c r="N46" s="48">
        <v>854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108</v>
      </c>
      <c r="F47" s="1">
        <v>1662</v>
      </c>
      <c r="G47" s="37">
        <v>45868.15</v>
      </c>
      <c r="H47" s="37">
        <v>6552.6</v>
      </c>
      <c r="I47" s="47">
        <v>40976</v>
      </c>
      <c r="J47" s="47">
        <v>42004</v>
      </c>
      <c r="K47" s="47">
        <v>42369</v>
      </c>
      <c r="L47" s="30">
        <v>113</v>
      </c>
      <c r="M47" s="67" t="s">
        <v>53</v>
      </c>
      <c r="N47" s="48">
        <v>1393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42</v>
      </c>
      <c r="F48" s="1">
        <v>1061</v>
      </c>
      <c r="G48" s="37">
        <v>66864.25</v>
      </c>
      <c r="H48" s="37">
        <v>6686.42</v>
      </c>
      <c r="I48" s="47">
        <v>41558</v>
      </c>
      <c r="J48" s="47">
        <v>42369</v>
      </c>
      <c r="K48" s="47">
        <v>42369</v>
      </c>
      <c r="L48" s="30">
        <v>113</v>
      </c>
      <c r="M48" s="67" t="s">
        <v>53</v>
      </c>
      <c r="N48" s="48">
        <v>811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79</v>
      </c>
      <c r="F49" s="1">
        <v>1637</v>
      </c>
      <c r="G49" s="37">
        <v>45231.61</v>
      </c>
      <c r="H49" s="37">
        <v>45231.61</v>
      </c>
      <c r="I49" s="47">
        <v>40214</v>
      </c>
      <c r="J49" s="47">
        <v>41274</v>
      </c>
      <c r="K49" s="47">
        <v>42369</v>
      </c>
      <c r="L49" s="30">
        <v>113</v>
      </c>
      <c r="M49" s="67" t="s">
        <v>97</v>
      </c>
      <c r="N49" s="48">
        <v>2155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60</v>
      </c>
      <c r="F50" s="1">
        <v>1625</v>
      </c>
      <c r="G50" s="37">
        <v>62041.35</v>
      </c>
      <c r="H50" s="37">
        <v>6204.14</v>
      </c>
      <c r="I50" s="47">
        <v>41277</v>
      </c>
      <c r="J50" s="47">
        <v>42369</v>
      </c>
      <c r="K50" s="47">
        <v>42369</v>
      </c>
      <c r="L50" s="30">
        <v>113</v>
      </c>
      <c r="M50" s="67" t="s">
        <v>53</v>
      </c>
      <c r="N50" s="48">
        <v>1092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75</v>
      </c>
      <c r="F51" s="1">
        <v>1201</v>
      </c>
      <c r="G51" s="37">
        <v>41000.78</v>
      </c>
      <c r="H51" s="37">
        <v>41000.78</v>
      </c>
      <c r="I51" s="47">
        <v>40548</v>
      </c>
      <c r="J51" s="47">
        <v>41639</v>
      </c>
      <c r="K51" s="47">
        <v>42369</v>
      </c>
      <c r="L51" s="30">
        <v>113</v>
      </c>
      <c r="M51" s="67" t="s">
        <v>53</v>
      </c>
      <c r="N51" s="48">
        <v>1821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42</v>
      </c>
      <c r="F52" s="1">
        <v>695</v>
      </c>
      <c r="G52" s="37">
        <v>20065.35</v>
      </c>
      <c r="H52" s="37">
        <v>2006.54</v>
      </c>
      <c r="I52" s="47">
        <v>41277</v>
      </c>
      <c r="J52" s="47">
        <v>42369</v>
      </c>
      <c r="K52" s="47">
        <v>42369</v>
      </c>
      <c r="L52" s="30">
        <v>113</v>
      </c>
      <c r="M52" s="67" t="s">
        <v>53</v>
      </c>
      <c r="N52" s="48">
        <v>1092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18</v>
      </c>
      <c r="F53" s="1">
        <v>269</v>
      </c>
      <c r="G53" s="37">
        <v>17651.34</v>
      </c>
      <c r="H53" s="37">
        <v>2522.22</v>
      </c>
      <c r="I53" s="47">
        <v>41102</v>
      </c>
      <c r="J53" s="47">
        <v>42004</v>
      </c>
      <c r="K53" s="47">
        <v>42369</v>
      </c>
      <c r="L53" s="30">
        <v>113</v>
      </c>
      <c r="M53" s="67" t="s">
        <v>53</v>
      </c>
      <c r="N53" s="48">
        <v>1267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64</v>
      </c>
      <c r="F54" s="1">
        <v>1689</v>
      </c>
      <c r="G54" s="37">
        <v>53330.02</v>
      </c>
      <c r="H54" s="37">
        <v>53330.02</v>
      </c>
      <c r="I54" s="47">
        <v>40963</v>
      </c>
      <c r="J54" s="47">
        <v>42004</v>
      </c>
      <c r="K54" s="47">
        <v>42369</v>
      </c>
      <c r="L54" s="30">
        <v>113</v>
      </c>
      <c r="M54" s="67" t="s">
        <v>53</v>
      </c>
      <c r="N54" s="48">
        <v>1406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84</v>
      </c>
      <c r="F55" s="1">
        <v>1483</v>
      </c>
      <c r="G55" s="37">
        <v>42817.49</v>
      </c>
      <c r="H55" s="37">
        <v>42817.49</v>
      </c>
      <c r="I55" s="47">
        <v>40724</v>
      </c>
      <c r="J55" s="47">
        <v>41639</v>
      </c>
      <c r="K55" s="47">
        <v>42369</v>
      </c>
      <c r="L55" s="30">
        <v>113</v>
      </c>
      <c r="M55" s="67" t="s">
        <v>53</v>
      </c>
      <c r="N55" s="48">
        <v>1645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56</v>
      </c>
      <c r="F56" s="1">
        <v>366.8</v>
      </c>
      <c r="G56" s="37">
        <v>4424.4</v>
      </c>
      <c r="H56" s="37">
        <v>442.44</v>
      </c>
      <c r="I56" s="47">
        <v>42187</v>
      </c>
      <c r="J56" s="47">
        <v>42460</v>
      </c>
      <c r="K56" s="47">
        <v>42460</v>
      </c>
      <c r="L56" s="30">
        <v>204</v>
      </c>
      <c r="M56" s="67" t="s">
        <v>73</v>
      </c>
      <c r="N56" s="48">
        <v>273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61</v>
      </c>
      <c r="F57" s="1">
        <v>544</v>
      </c>
      <c r="G57" s="37">
        <v>42669.79</v>
      </c>
      <c r="H57" s="37">
        <v>6095.68</v>
      </c>
      <c r="I57" s="47">
        <v>40963</v>
      </c>
      <c r="J57" s="47">
        <v>42094</v>
      </c>
      <c r="K57" s="47">
        <v>42460</v>
      </c>
      <c r="L57" s="30">
        <v>204</v>
      </c>
      <c r="M57" s="67" t="s">
        <v>53</v>
      </c>
      <c r="N57" s="48">
        <v>1497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77</v>
      </c>
      <c r="F58" s="1">
        <v>788.8</v>
      </c>
      <c r="G58" s="37">
        <v>40918.08</v>
      </c>
      <c r="H58" s="37">
        <v>4091.8</v>
      </c>
      <c r="I58" s="47">
        <v>41996</v>
      </c>
      <c r="J58" s="47">
        <v>42460</v>
      </c>
      <c r="K58" s="47">
        <v>42460</v>
      </c>
      <c r="L58" s="30">
        <v>204</v>
      </c>
      <c r="M58" s="67" t="s">
        <v>116</v>
      </c>
      <c r="N58" s="48">
        <v>464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39</v>
      </c>
      <c r="F59" s="1">
        <v>608.2</v>
      </c>
      <c r="G59" s="37">
        <v>19243.79</v>
      </c>
      <c r="H59" s="37">
        <v>1924.6</v>
      </c>
      <c r="I59" s="47">
        <v>41809</v>
      </c>
      <c r="J59" s="47">
        <v>42551</v>
      </c>
      <c r="K59" s="47">
        <v>42551</v>
      </c>
      <c r="L59" s="30">
        <v>295</v>
      </c>
      <c r="M59" s="67" t="s">
        <v>61</v>
      </c>
      <c r="N59" s="48">
        <v>742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38</v>
      </c>
      <c r="F60" s="1">
        <v>780.8</v>
      </c>
      <c r="G60" s="37">
        <v>16994.46</v>
      </c>
      <c r="H60" s="37">
        <v>2427.78</v>
      </c>
      <c r="I60" s="47">
        <v>41200</v>
      </c>
      <c r="J60" s="47">
        <v>42185</v>
      </c>
      <c r="K60" s="47">
        <v>42551</v>
      </c>
      <c r="L60" s="30">
        <v>295</v>
      </c>
      <c r="M60" s="67" t="s">
        <v>53</v>
      </c>
      <c r="N60" s="48">
        <v>1351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18</v>
      </c>
      <c r="F61" s="1">
        <v>394</v>
      </c>
      <c r="G61" s="37">
        <v>13403.95</v>
      </c>
      <c r="H61" s="37">
        <v>1340.4</v>
      </c>
      <c r="I61" s="47">
        <v>41641</v>
      </c>
      <c r="J61" s="47">
        <v>42551</v>
      </c>
      <c r="K61" s="47">
        <v>42551</v>
      </c>
      <c r="L61" s="30">
        <v>295</v>
      </c>
      <c r="M61" s="67" t="s">
        <v>53</v>
      </c>
      <c r="N61" s="48">
        <v>910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51</v>
      </c>
      <c r="D62" s="2" t="s">
        <v>124</v>
      </c>
      <c r="E62" s="1">
        <v>84</v>
      </c>
      <c r="F62" s="1">
        <v>1021.2</v>
      </c>
      <c r="G62" s="37">
        <v>24509.7</v>
      </c>
      <c r="H62" s="37">
        <v>2450.97</v>
      </c>
      <c r="I62" s="47">
        <v>41781</v>
      </c>
      <c r="J62" s="47">
        <v>42551</v>
      </c>
      <c r="K62" s="47">
        <v>42551</v>
      </c>
      <c r="L62" s="30">
        <v>295</v>
      </c>
      <c r="M62" s="67" t="s">
        <v>61</v>
      </c>
      <c r="N62" s="48">
        <v>770</v>
      </c>
      <c r="O62" s="48"/>
      <c r="P62" s="48"/>
      <c r="Q62" s="48"/>
      <c r="R62" s="48"/>
    </row>
    <row r="63" spans="2:18" s="2" customFormat="1" ht="11.25">
      <c r="B63" s="65" t="s">
        <v>125</v>
      </c>
      <c r="C63" s="65" t="s">
        <v>51</v>
      </c>
      <c r="D63" s="2" t="s">
        <v>126</v>
      </c>
      <c r="E63" s="1">
        <v>40</v>
      </c>
      <c r="F63" s="1">
        <v>1080</v>
      </c>
      <c r="G63" s="37">
        <v>33378.24</v>
      </c>
      <c r="H63" s="37">
        <v>17096.17</v>
      </c>
      <c r="I63" s="47">
        <v>41347</v>
      </c>
      <c r="J63" s="47">
        <v>42185</v>
      </c>
      <c r="K63" s="47">
        <v>42551</v>
      </c>
      <c r="L63" s="30">
        <v>295</v>
      </c>
      <c r="M63" s="67" t="s">
        <v>127</v>
      </c>
      <c r="N63" s="48">
        <v>1204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31</v>
      </c>
      <c r="F64" s="1">
        <v>526.6</v>
      </c>
      <c r="G64" s="37">
        <v>37280.25</v>
      </c>
      <c r="H64" s="37">
        <v>7456.05</v>
      </c>
      <c r="I64" s="47">
        <v>41809</v>
      </c>
      <c r="J64" s="47">
        <v>42551</v>
      </c>
      <c r="K64" s="47">
        <v>42551</v>
      </c>
      <c r="L64" s="30">
        <v>295</v>
      </c>
      <c r="M64" s="67" t="s">
        <v>130</v>
      </c>
      <c r="N64" s="48">
        <v>742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53</v>
      </c>
      <c r="F65" s="1">
        <v>460.8</v>
      </c>
      <c r="G65" s="37">
        <v>5812.75</v>
      </c>
      <c r="H65" s="37">
        <v>581.28</v>
      </c>
      <c r="I65" s="47">
        <v>41641</v>
      </c>
      <c r="J65" s="47">
        <v>42551</v>
      </c>
      <c r="K65" s="47">
        <v>42551</v>
      </c>
      <c r="L65" s="30">
        <v>295</v>
      </c>
      <c r="M65" s="67" t="s">
        <v>53</v>
      </c>
      <c r="N65" s="48">
        <v>910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134</v>
      </c>
      <c r="D66" s="2" t="s">
        <v>135</v>
      </c>
      <c r="E66" s="1">
        <v>17</v>
      </c>
      <c r="F66" s="1">
        <v>211.8</v>
      </c>
      <c r="G66" s="37">
        <v>5067.48</v>
      </c>
      <c r="H66" s="37">
        <v>879.48</v>
      </c>
      <c r="I66" s="47">
        <v>40606</v>
      </c>
      <c r="J66" s="47">
        <v>41455</v>
      </c>
      <c r="K66" s="47">
        <v>42551</v>
      </c>
      <c r="L66" s="30">
        <v>295</v>
      </c>
      <c r="M66" s="67" t="s">
        <v>53</v>
      </c>
      <c r="N66" s="48">
        <v>1945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42</v>
      </c>
      <c r="F67" s="1">
        <v>795</v>
      </c>
      <c r="G67" s="37">
        <v>30183.61</v>
      </c>
      <c r="H67" s="37">
        <v>30183.61</v>
      </c>
      <c r="I67" s="47">
        <v>41219</v>
      </c>
      <c r="J67" s="47">
        <v>42185</v>
      </c>
      <c r="K67" s="47">
        <v>42551</v>
      </c>
      <c r="L67" s="30">
        <v>295</v>
      </c>
      <c r="M67" s="67" t="s">
        <v>53</v>
      </c>
      <c r="N67" s="48">
        <v>1332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16</v>
      </c>
      <c r="F68" s="1">
        <v>175</v>
      </c>
      <c r="G68" s="37">
        <v>2209.95</v>
      </c>
      <c r="H68" s="37">
        <v>221</v>
      </c>
      <c r="I68" s="47">
        <v>41739</v>
      </c>
      <c r="J68" s="47">
        <v>42551</v>
      </c>
      <c r="K68" s="47">
        <v>42551</v>
      </c>
      <c r="L68" s="30">
        <v>295</v>
      </c>
      <c r="M68" s="67" t="s">
        <v>53</v>
      </c>
      <c r="N68" s="48">
        <v>812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184</v>
      </c>
      <c r="F69" s="1">
        <v>3135</v>
      </c>
      <c r="G69" s="37">
        <v>112584.6</v>
      </c>
      <c r="H69" s="37">
        <v>11258.46</v>
      </c>
      <c r="I69" s="47">
        <v>41319</v>
      </c>
      <c r="J69" s="47">
        <v>42551</v>
      </c>
      <c r="K69" s="47">
        <v>42551</v>
      </c>
      <c r="L69" s="30">
        <v>295</v>
      </c>
      <c r="M69" s="67" t="s">
        <v>53</v>
      </c>
      <c r="N69" s="48">
        <v>1232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168</v>
      </c>
      <c r="F70" s="1">
        <v>2442</v>
      </c>
      <c r="G70" s="37">
        <v>92689.17</v>
      </c>
      <c r="H70" s="37">
        <v>13241.31</v>
      </c>
      <c r="I70" s="47">
        <v>41382</v>
      </c>
      <c r="J70" s="47">
        <v>42185</v>
      </c>
      <c r="K70" s="47">
        <v>42551</v>
      </c>
      <c r="L70" s="30">
        <v>295</v>
      </c>
      <c r="M70" s="67" t="s">
        <v>53</v>
      </c>
      <c r="N70" s="48">
        <v>1169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63</v>
      </c>
      <c r="F71" s="1">
        <v>2615.2</v>
      </c>
      <c r="G71" s="37">
        <v>224658.15</v>
      </c>
      <c r="H71" s="37">
        <v>63033.58</v>
      </c>
      <c r="I71" s="47">
        <v>40996</v>
      </c>
      <c r="J71" s="47">
        <v>42185</v>
      </c>
      <c r="K71" s="47">
        <v>42551</v>
      </c>
      <c r="L71" s="30">
        <v>295</v>
      </c>
      <c r="M71" s="67" t="s">
        <v>53</v>
      </c>
      <c r="N71" s="48">
        <v>1555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51</v>
      </c>
      <c r="D72" s="2" t="s">
        <v>135</v>
      </c>
      <c r="E72" s="1">
        <v>17</v>
      </c>
      <c r="F72" s="1">
        <v>211.8</v>
      </c>
      <c r="G72" s="37">
        <v>5067.48</v>
      </c>
      <c r="H72" s="37">
        <v>506.74</v>
      </c>
      <c r="I72" s="47">
        <v>41558</v>
      </c>
      <c r="J72" s="47">
        <v>42551</v>
      </c>
      <c r="K72" s="47">
        <v>42551</v>
      </c>
      <c r="L72" s="30">
        <v>295</v>
      </c>
      <c r="M72" s="67" t="s">
        <v>53</v>
      </c>
      <c r="N72" s="48">
        <v>993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176</v>
      </c>
      <c r="F73" s="1">
        <v>1404.3</v>
      </c>
      <c r="G73" s="37">
        <v>26354.65</v>
      </c>
      <c r="H73" s="37">
        <v>26354.65</v>
      </c>
      <c r="I73" s="47">
        <v>40668</v>
      </c>
      <c r="J73" s="47">
        <v>42185</v>
      </c>
      <c r="K73" s="47">
        <v>42551</v>
      </c>
      <c r="L73" s="30">
        <v>295</v>
      </c>
      <c r="M73" s="67" t="s">
        <v>149</v>
      </c>
      <c r="N73" s="48">
        <v>1883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113</v>
      </c>
      <c r="F74" s="1">
        <v>1368</v>
      </c>
      <c r="G74" s="37">
        <v>69241.3</v>
      </c>
      <c r="H74" s="37">
        <v>6924.13</v>
      </c>
      <c r="I74" s="47">
        <v>41347</v>
      </c>
      <c r="J74" s="47">
        <v>42551</v>
      </c>
      <c r="K74" s="47">
        <v>42551</v>
      </c>
      <c r="L74" s="30">
        <v>295</v>
      </c>
      <c r="M74" s="67" t="s">
        <v>53</v>
      </c>
      <c r="N74" s="48">
        <v>1204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92</v>
      </c>
      <c r="F75" s="1">
        <v>1288.4</v>
      </c>
      <c r="G75" s="37">
        <v>76117</v>
      </c>
      <c r="H75" s="37">
        <v>7611.7</v>
      </c>
      <c r="I75" s="47">
        <v>41809</v>
      </c>
      <c r="J75" s="47">
        <v>42551</v>
      </c>
      <c r="K75" s="47">
        <v>42551</v>
      </c>
      <c r="L75" s="30">
        <v>295</v>
      </c>
      <c r="M75" s="67" t="s">
        <v>53</v>
      </c>
      <c r="N75" s="48">
        <v>742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109</v>
      </c>
      <c r="F76" s="1">
        <v>1648</v>
      </c>
      <c r="G76" s="37">
        <v>60338.87</v>
      </c>
      <c r="H76" s="37">
        <v>13924.86</v>
      </c>
      <c r="I76" s="47">
        <v>41102</v>
      </c>
      <c r="J76" s="47">
        <v>42185</v>
      </c>
      <c r="K76" s="47">
        <v>42551</v>
      </c>
      <c r="L76" s="30">
        <v>295</v>
      </c>
      <c r="M76" s="67" t="s">
        <v>58</v>
      </c>
      <c r="N76" s="48">
        <v>1449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169</v>
      </c>
      <c r="F77" s="1">
        <v>1601</v>
      </c>
      <c r="G77" s="37">
        <v>98552.72</v>
      </c>
      <c r="H77" s="37">
        <v>9855.27</v>
      </c>
      <c r="I77" s="47">
        <v>41641</v>
      </c>
      <c r="J77" s="47">
        <v>42551</v>
      </c>
      <c r="K77" s="47">
        <v>42551</v>
      </c>
      <c r="L77" s="30">
        <v>295</v>
      </c>
      <c r="M77" s="67" t="s">
        <v>130</v>
      </c>
      <c r="N77" s="48">
        <v>910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86</v>
      </c>
      <c r="F78" s="1">
        <v>1633</v>
      </c>
      <c r="G78" s="37">
        <v>42893.53</v>
      </c>
      <c r="H78" s="37">
        <v>42893.53</v>
      </c>
      <c r="I78" s="47">
        <v>40620</v>
      </c>
      <c r="J78" s="47">
        <v>41820</v>
      </c>
      <c r="K78" s="47">
        <v>42551</v>
      </c>
      <c r="L78" s="30">
        <v>295</v>
      </c>
      <c r="M78" s="67" t="s">
        <v>58</v>
      </c>
      <c r="N78" s="48">
        <v>1931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12</v>
      </c>
      <c r="F79" s="1">
        <v>195</v>
      </c>
      <c r="G79" s="37">
        <v>3017.85</v>
      </c>
      <c r="H79" s="37">
        <v>301.79</v>
      </c>
      <c r="I79" s="47">
        <v>41760</v>
      </c>
      <c r="J79" s="47">
        <v>42551</v>
      </c>
      <c r="K79" s="47">
        <v>42551</v>
      </c>
      <c r="L79" s="30">
        <v>295</v>
      </c>
      <c r="M79" s="67" t="s">
        <v>53</v>
      </c>
      <c r="N79" s="48">
        <v>791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20</v>
      </c>
      <c r="F80" s="1">
        <v>438.2</v>
      </c>
      <c r="G80" s="37">
        <v>38079.81</v>
      </c>
      <c r="H80" s="37">
        <v>3807.98</v>
      </c>
      <c r="I80" s="47">
        <v>41669</v>
      </c>
      <c r="J80" s="47">
        <v>42551</v>
      </c>
      <c r="K80" s="47">
        <v>42551</v>
      </c>
      <c r="L80" s="30">
        <v>295</v>
      </c>
      <c r="M80" s="67" t="s">
        <v>53</v>
      </c>
      <c r="N80" s="48">
        <v>882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35</v>
      </c>
      <c r="F81" s="1">
        <v>569</v>
      </c>
      <c r="G81" s="37">
        <v>19672.25</v>
      </c>
      <c r="H81" s="37">
        <v>1967.23</v>
      </c>
      <c r="I81" s="47">
        <v>41669</v>
      </c>
      <c r="J81" s="47">
        <v>42551</v>
      </c>
      <c r="K81" s="47">
        <v>42551</v>
      </c>
      <c r="L81" s="30">
        <v>295</v>
      </c>
      <c r="M81" s="67" t="s">
        <v>53</v>
      </c>
      <c r="N81" s="48">
        <v>882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51</v>
      </c>
      <c r="D82" s="2" t="s">
        <v>167</v>
      </c>
      <c r="E82" s="1">
        <v>42</v>
      </c>
      <c r="F82" s="1">
        <v>298.4</v>
      </c>
      <c r="G82" s="37">
        <v>9953.75</v>
      </c>
      <c r="H82" s="37">
        <v>995.38</v>
      </c>
      <c r="I82" s="47">
        <v>41634</v>
      </c>
      <c r="J82" s="47">
        <v>42734</v>
      </c>
      <c r="K82" s="47">
        <v>42734</v>
      </c>
      <c r="L82" s="30">
        <v>478</v>
      </c>
      <c r="M82" s="67" t="s">
        <v>61</v>
      </c>
      <c r="N82" s="48">
        <v>1100</v>
      </c>
      <c r="O82" s="48"/>
      <c r="P82" s="48"/>
      <c r="Q82" s="48"/>
      <c r="R82" s="48"/>
    </row>
    <row r="83" spans="2:18" s="2" customFormat="1" ht="11.25">
      <c r="B83" s="65" t="s">
        <v>168</v>
      </c>
      <c r="C83" s="65" t="s">
        <v>51</v>
      </c>
      <c r="D83" s="2" t="s">
        <v>169</v>
      </c>
      <c r="E83" s="1">
        <v>64</v>
      </c>
      <c r="F83" s="1">
        <v>1808.8</v>
      </c>
      <c r="G83" s="37">
        <v>203119.21</v>
      </c>
      <c r="H83" s="37">
        <v>20311.92</v>
      </c>
      <c r="I83" s="47">
        <v>41795</v>
      </c>
      <c r="J83" s="47">
        <v>42735</v>
      </c>
      <c r="K83" s="47">
        <v>42735</v>
      </c>
      <c r="L83" s="30">
        <v>479</v>
      </c>
      <c r="M83" s="67" t="s">
        <v>53</v>
      </c>
      <c r="N83" s="48">
        <v>940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44</v>
      </c>
      <c r="F84" s="1">
        <v>887</v>
      </c>
      <c r="G84" s="37">
        <v>59881.58</v>
      </c>
      <c r="H84" s="37">
        <v>59881.58</v>
      </c>
      <c r="I84" s="47">
        <v>41871</v>
      </c>
      <c r="J84" s="47">
        <v>42735</v>
      </c>
      <c r="K84" s="47">
        <v>42735</v>
      </c>
      <c r="L84" s="30">
        <v>479</v>
      </c>
      <c r="M84" s="67" t="s">
        <v>130</v>
      </c>
      <c r="N84" s="48">
        <v>864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51</v>
      </c>
      <c r="D85" s="2" t="s">
        <v>173</v>
      </c>
      <c r="E85" s="1">
        <v>45</v>
      </c>
      <c r="F85" s="1">
        <v>469</v>
      </c>
      <c r="G85" s="37">
        <v>19857.02</v>
      </c>
      <c r="H85" s="37">
        <v>19857.02</v>
      </c>
      <c r="I85" s="47">
        <v>41886</v>
      </c>
      <c r="J85" s="47">
        <v>42735</v>
      </c>
      <c r="K85" s="47">
        <v>42735</v>
      </c>
      <c r="L85" s="30">
        <v>479</v>
      </c>
      <c r="M85" s="67" t="s">
        <v>116</v>
      </c>
      <c r="N85" s="48">
        <v>849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37</v>
      </c>
      <c r="F86" s="1">
        <v>761</v>
      </c>
      <c r="G86" s="37">
        <v>21224.9</v>
      </c>
      <c r="H86" s="37">
        <v>2122.5</v>
      </c>
      <c r="I86" s="47">
        <v>41942</v>
      </c>
      <c r="J86" s="47">
        <v>42735</v>
      </c>
      <c r="K86" s="47">
        <v>42735</v>
      </c>
      <c r="L86" s="30">
        <v>479</v>
      </c>
      <c r="M86" s="67" t="s">
        <v>58</v>
      </c>
      <c r="N86" s="48">
        <v>793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51</v>
      </c>
      <c r="D87" s="2" t="s">
        <v>177</v>
      </c>
      <c r="E87" s="1">
        <v>67</v>
      </c>
      <c r="F87" s="1">
        <v>1746</v>
      </c>
      <c r="G87" s="37">
        <v>59304.87</v>
      </c>
      <c r="H87" s="37">
        <v>5930.48</v>
      </c>
      <c r="I87" s="47">
        <v>42003</v>
      </c>
      <c r="J87" s="47">
        <v>42735</v>
      </c>
      <c r="K87" s="47">
        <v>42735</v>
      </c>
      <c r="L87" s="30">
        <v>479</v>
      </c>
      <c r="M87" s="67" t="s">
        <v>178</v>
      </c>
      <c r="N87" s="48">
        <v>732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29</v>
      </c>
      <c r="F88" s="1">
        <v>450</v>
      </c>
      <c r="G88" s="37">
        <v>30014.96</v>
      </c>
      <c r="H88" s="37">
        <v>3001.49</v>
      </c>
      <c r="I88" s="47">
        <v>42047</v>
      </c>
      <c r="J88" s="47">
        <v>42735</v>
      </c>
      <c r="K88" s="47">
        <v>42735</v>
      </c>
      <c r="L88" s="30">
        <v>479</v>
      </c>
      <c r="M88" s="67" t="s">
        <v>58</v>
      </c>
      <c r="N88" s="48">
        <v>688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15</v>
      </c>
      <c r="F89" s="1">
        <v>373</v>
      </c>
      <c r="G89" s="37">
        <v>17294.81</v>
      </c>
      <c r="H89" s="37">
        <v>1729.48</v>
      </c>
      <c r="I89" s="47">
        <v>41978</v>
      </c>
      <c r="J89" s="47">
        <v>42735</v>
      </c>
      <c r="K89" s="47">
        <v>42735</v>
      </c>
      <c r="L89" s="30">
        <v>479</v>
      </c>
      <c r="M89" s="67" t="s">
        <v>53</v>
      </c>
      <c r="N89" s="48">
        <v>757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39</v>
      </c>
      <c r="F90" s="1">
        <v>558</v>
      </c>
      <c r="G90" s="37">
        <v>30670.5</v>
      </c>
      <c r="H90" s="37">
        <v>3067.05</v>
      </c>
      <c r="I90" s="47">
        <v>41669</v>
      </c>
      <c r="J90" s="47">
        <v>42735</v>
      </c>
      <c r="K90" s="47">
        <v>42735</v>
      </c>
      <c r="L90" s="30">
        <v>479</v>
      </c>
      <c r="M90" s="67" t="s">
        <v>53</v>
      </c>
      <c r="N90" s="48">
        <v>1066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53</v>
      </c>
      <c r="F91" s="1">
        <v>943</v>
      </c>
      <c r="G91" s="37">
        <v>40207.8</v>
      </c>
      <c r="H91" s="37">
        <v>4020.78</v>
      </c>
      <c r="I91" s="47">
        <v>41978</v>
      </c>
      <c r="J91" s="47">
        <v>42735</v>
      </c>
      <c r="K91" s="47">
        <v>42735</v>
      </c>
      <c r="L91" s="30">
        <v>479</v>
      </c>
      <c r="M91" s="67" t="s">
        <v>53</v>
      </c>
      <c r="N91" s="48">
        <v>757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44</v>
      </c>
      <c r="F92" s="1">
        <v>740.8</v>
      </c>
      <c r="G92" s="37">
        <v>52183.85</v>
      </c>
      <c r="H92" s="37">
        <v>5218.38</v>
      </c>
      <c r="I92" s="47">
        <v>42118</v>
      </c>
      <c r="J92" s="47">
        <v>42185</v>
      </c>
      <c r="K92" s="47">
        <v>42916</v>
      </c>
      <c r="L92" s="30">
        <v>660</v>
      </c>
      <c r="M92" s="67" t="s">
        <v>61</v>
      </c>
      <c r="N92" s="48">
        <v>798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35</v>
      </c>
      <c r="F93" s="1">
        <v>513.6</v>
      </c>
      <c r="G93" s="37">
        <v>17578</v>
      </c>
      <c r="H93" s="37">
        <v>1757.8</v>
      </c>
      <c r="I93" s="47">
        <v>42202</v>
      </c>
      <c r="J93" s="47">
        <v>42916</v>
      </c>
      <c r="K93" s="47">
        <v>42916</v>
      </c>
      <c r="L93" s="30">
        <v>660</v>
      </c>
      <c r="M93" s="67" t="s">
        <v>53</v>
      </c>
      <c r="N93" s="48">
        <v>714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77</v>
      </c>
      <c r="F94" s="1">
        <v>1431.2</v>
      </c>
      <c r="G94" s="37">
        <v>52751.66</v>
      </c>
      <c r="H94" s="37">
        <v>5275.17</v>
      </c>
      <c r="I94" s="47">
        <v>41820</v>
      </c>
      <c r="J94" s="47">
        <v>42916</v>
      </c>
      <c r="K94" s="47">
        <v>42916</v>
      </c>
      <c r="L94" s="30">
        <v>660</v>
      </c>
      <c r="M94" s="67" t="s">
        <v>58</v>
      </c>
      <c r="N94" s="48">
        <v>1096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127</v>
      </c>
      <c r="F95" s="1">
        <v>846.4</v>
      </c>
      <c r="G95" s="37">
        <v>31583.85</v>
      </c>
      <c r="H95" s="37">
        <v>3158.38</v>
      </c>
      <c r="I95" s="47">
        <v>42090</v>
      </c>
      <c r="J95" s="47">
        <v>42916</v>
      </c>
      <c r="K95" s="47">
        <v>42916</v>
      </c>
      <c r="L95" s="30">
        <v>660</v>
      </c>
      <c r="M95" s="67" t="s">
        <v>58</v>
      </c>
      <c r="N95" s="48">
        <v>826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51</v>
      </c>
      <c r="D96" s="2" t="s">
        <v>196</v>
      </c>
      <c r="E96" s="1">
        <v>66</v>
      </c>
      <c r="F96" s="1">
        <v>1498</v>
      </c>
      <c r="G96" s="37">
        <v>41618.19</v>
      </c>
      <c r="H96" s="37">
        <v>4161.82</v>
      </c>
      <c r="I96" s="47">
        <v>41872</v>
      </c>
      <c r="J96" s="47">
        <v>42916</v>
      </c>
      <c r="K96" s="47">
        <v>42916</v>
      </c>
      <c r="L96" s="30">
        <v>660</v>
      </c>
      <c r="M96" s="67" t="s">
        <v>53</v>
      </c>
      <c r="N96" s="48">
        <v>1044</v>
      </c>
      <c r="O96" s="48"/>
      <c r="P96" s="48"/>
      <c r="Q96" s="48"/>
      <c r="R96" s="48"/>
    </row>
    <row r="97" spans="2:18" s="2" customFormat="1" ht="11.25">
      <c r="B97" s="65" t="s">
        <v>197</v>
      </c>
      <c r="C97" s="65" t="s">
        <v>51</v>
      </c>
      <c r="D97" s="2" t="s">
        <v>198</v>
      </c>
      <c r="E97" s="1">
        <v>137</v>
      </c>
      <c r="F97" s="1">
        <v>4362</v>
      </c>
      <c r="G97" s="37">
        <v>194644.35</v>
      </c>
      <c r="H97" s="37">
        <v>77857.74</v>
      </c>
      <c r="I97" s="47">
        <v>41771</v>
      </c>
      <c r="J97" s="47">
        <v>42916</v>
      </c>
      <c r="K97" s="47">
        <v>42916</v>
      </c>
      <c r="L97" s="30">
        <v>660</v>
      </c>
      <c r="M97" s="67" t="s">
        <v>199</v>
      </c>
      <c r="N97" s="48">
        <v>1145</v>
      </c>
      <c r="O97" s="48"/>
      <c r="P97" s="48"/>
      <c r="Q97" s="48"/>
      <c r="R97" s="48"/>
    </row>
    <row r="98" spans="2:18" s="2" customFormat="1" ht="11.25">
      <c r="B98" s="65" t="s">
        <v>200</v>
      </c>
      <c r="C98" s="65" t="s">
        <v>51</v>
      </c>
      <c r="D98" s="2" t="s">
        <v>201</v>
      </c>
      <c r="E98" s="1">
        <v>68</v>
      </c>
      <c r="F98" s="1">
        <v>643.6</v>
      </c>
      <c r="G98" s="37">
        <v>22762.5</v>
      </c>
      <c r="H98" s="37">
        <v>2276.25</v>
      </c>
      <c r="I98" s="47">
        <v>42090</v>
      </c>
      <c r="J98" s="47">
        <v>42916</v>
      </c>
      <c r="K98" s="47">
        <v>42916</v>
      </c>
      <c r="L98" s="30">
        <v>660</v>
      </c>
      <c r="M98" s="67" t="s">
        <v>58</v>
      </c>
      <c r="N98" s="48">
        <v>826</v>
      </c>
      <c r="O98" s="48"/>
      <c r="P98" s="48"/>
      <c r="Q98" s="48"/>
      <c r="R98" s="48"/>
    </row>
    <row r="99" spans="2:18" s="2" customFormat="1" ht="11.25">
      <c r="B99" s="65" t="s">
        <v>202</v>
      </c>
      <c r="C99" s="65" t="s">
        <v>51</v>
      </c>
      <c r="D99" s="2" t="s">
        <v>203</v>
      </c>
      <c r="E99" s="1">
        <v>19</v>
      </c>
      <c r="F99" s="1">
        <v>455.2</v>
      </c>
      <c r="G99" s="37">
        <v>42377</v>
      </c>
      <c r="H99" s="37">
        <v>4237.7</v>
      </c>
      <c r="I99" s="47">
        <v>42054</v>
      </c>
      <c r="J99" s="47">
        <v>42916</v>
      </c>
      <c r="K99" s="47">
        <v>42916</v>
      </c>
      <c r="L99" s="30">
        <v>660</v>
      </c>
      <c r="M99" s="67" t="s">
        <v>53</v>
      </c>
      <c r="N99" s="48">
        <v>862</v>
      </c>
      <c r="O99" s="48"/>
      <c r="P99" s="48"/>
      <c r="Q99" s="48"/>
      <c r="R99" s="48"/>
    </row>
    <row r="100" spans="2:18" s="2" customFormat="1" ht="11.25">
      <c r="B100" s="65" t="s">
        <v>204</v>
      </c>
      <c r="C100" s="65" t="s">
        <v>51</v>
      </c>
      <c r="D100" s="2" t="s">
        <v>205</v>
      </c>
      <c r="E100" s="1">
        <v>42</v>
      </c>
      <c r="F100" s="1">
        <v>834.2</v>
      </c>
      <c r="G100" s="37">
        <v>129285.6</v>
      </c>
      <c r="H100" s="37">
        <v>12928.56</v>
      </c>
      <c r="I100" s="47">
        <v>42118</v>
      </c>
      <c r="J100" s="47">
        <v>43008</v>
      </c>
      <c r="K100" s="47">
        <v>43008</v>
      </c>
      <c r="L100" s="30">
        <v>752</v>
      </c>
      <c r="M100" s="67" t="s">
        <v>130</v>
      </c>
      <c r="N100" s="48">
        <v>890</v>
      </c>
      <c r="O100" s="48"/>
      <c r="P100" s="48"/>
      <c r="Q100" s="48"/>
      <c r="R100" s="48"/>
    </row>
    <row r="101" spans="2:18" s="2" customFormat="1" ht="11.25">
      <c r="B101" s="65" t="s">
        <v>206</v>
      </c>
      <c r="C101" s="65" t="s">
        <v>51</v>
      </c>
      <c r="D101" s="2" t="s">
        <v>207</v>
      </c>
      <c r="E101" s="1">
        <v>76</v>
      </c>
      <c r="F101" s="1">
        <v>899.4</v>
      </c>
      <c r="G101" s="37">
        <v>83528.43</v>
      </c>
      <c r="H101" s="37">
        <v>8352.84</v>
      </c>
      <c r="I101" s="47">
        <v>41978</v>
      </c>
      <c r="J101" s="47">
        <v>43008</v>
      </c>
      <c r="K101" s="47">
        <v>43008</v>
      </c>
      <c r="L101" s="30">
        <v>752</v>
      </c>
      <c r="M101" s="67" t="s">
        <v>53</v>
      </c>
      <c r="N101" s="48">
        <v>1030</v>
      </c>
      <c r="O101" s="48"/>
      <c r="P101" s="48"/>
      <c r="Q101" s="48"/>
      <c r="R101" s="48"/>
    </row>
    <row r="102" spans="2:18" s="2" customFormat="1" ht="11.25">
      <c r="B102" s="65" t="s">
        <v>208</v>
      </c>
      <c r="C102" s="65" t="s">
        <v>51</v>
      </c>
      <c r="D102" s="2" t="s">
        <v>209</v>
      </c>
      <c r="E102" s="1">
        <v>26</v>
      </c>
      <c r="F102" s="1">
        <v>663</v>
      </c>
      <c r="G102" s="37">
        <v>24637.45</v>
      </c>
      <c r="H102" s="37">
        <v>2463.74</v>
      </c>
      <c r="I102" s="47">
        <v>42202</v>
      </c>
      <c r="J102" s="47">
        <v>43100</v>
      </c>
      <c r="K102" s="47">
        <v>43100</v>
      </c>
      <c r="L102" s="30">
        <v>844</v>
      </c>
      <c r="M102" s="67" t="s">
        <v>53</v>
      </c>
      <c r="N102" s="48">
        <v>898</v>
      </c>
      <c r="O102" s="48"/>
      <c r="P102" s="48"/>
      <c r="Q102" s="48"/>
      <c r="R102" s="48"/>
    </row>
    <row r="103" spans="2:18" s="2" customFormat="1" ht="11.25">
      <c r="B103" s="65" t="s">
        <v>210</v>
      </c>
      <c r="C103" s="65" t="s">
        <v>51</v>
      </c>
      <c r="D103" s="2" t="s">
        <v>211</v>
      </c>
      <c r="E103" s="1">
        <v>74</v>
      </c>
      <c r="F103" s="1">
        <v>1661</v>
      </c>
      <c r="G103" s="37">
        <v>196585.41</v>
      </c>
      <c r="H103" s="37">
        <v>147439.05</v>
      </c>
      <c r="I103" s="47">
        <v>42090</v>
      </c>
      <c r="J103" s="47">
        <v>43281</v>
      </c>
      <c r="K103" s="47">
        <v>43281</v>
      </c>
      <c r="L103" s="30">
        <v>1025</v>
      </c>
      <c r="M103" s="67" t="s">
        <v>130</v>
      </c>
      <c r="N103" s="48">
        <v>1191</v>
      </c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2015-09-11T00:52:19Z</dcterms:modified>
  <cp:category/>
  <cp:version/>
  <cp:contentType/>
  <cp:contentStatus/>
</cp:coreProperties>
</file>