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<sst xmlns="http://schemas.openxmlformats.org/spreadsheetml/2006/main" count="344" uniqueCount="200">
  <si>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</si>
  <si>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</si>
  <si>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</si>
  <si>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</si>
  <si>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</si>
  <si>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</si>
  <si>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</si>
  <si>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</si>
  <si>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</si>
  <si>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</si>
  <si>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</si>
  <si>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</si>
  <si>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</si>
  <si>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</si>
  <si>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</si>
  <si>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</si>
  <si>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</si>
  <si>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</si>
  <si>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</si>
  <si>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</si>
  <si>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</si>
  <si>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</si>
  <si>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</si>
  <si>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</si>
  <si>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</si>
  <si>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</si>
  <si>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</si>
  <si>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</si>
  <si>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</si>
  <si>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</si>
  <si>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</si>
  <si>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</si>
  <si>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</si>
  <si>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</si>
  <si>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</si>
  <si>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</si>
  <si>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</si>
  <si>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</si>
  <si>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</si>
  <si>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</si>
  <si>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</si>
  <si>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</si>
  <si>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</si>
  <si>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</si>
  <si>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</si>
  <si>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</si>
  <si>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</si>
  <si>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</si>
  <si>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</si>
  <si>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</si>
  <si>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530071501</t>
  </si>
  <si>
    <t>1</t>
  </si>
  <si>
    <t>GRINDSTONE ASPEN</t>
  </si>
  <si>
    <t>PRECISION FORESTRY INC</t>
  </si>
  <si>
    <t>530081501</t>
  </si>
  <si>
    <t>BIRD TALLY ASPEN</t>
  </si>
  <si>
    <t>530041401</t>
  </si>
  <si>
    <t>FORD LAKE RED PINE</t>
  </si>
  <si>
    <t>530061501</t>
  </si>
  <si>
    <t>SIGHTLINE ASPEN</t>
  </si>
  <si>
    <t>530081601</t>
  </si>
  <si>
    <t>OUTHOUSE ASPEN</t>
  </si>
  <si>
    <t>E.H. TULGESTKA &amp; SONS INC.</t>
  </si>
  <si>
    <t>530091201</t>
  </si>
  <si>
    <t>LITTLE MC-CHAFFEE HARDWOODS</t>
  </si>
  <si>
    <t>530091401</t>
  </si>
  <si>
    <t>HIDDEN VALLEY HARDWOODS</t>
  </si>
  <si>
    <t>530161401</t>
  </si>
  <si>
    <t>SKEETERVILLE ASPEN</t>
  </si>
  <si>
    <t>530261401</t>
  </si>
  <si>
    <t>DEADLINE PINE</t>
  </si>
  <si>
    <t>530041601</t>
  </si>
  <si>
    <t>VALLEY OAK</t>
  </si>
  <si>
    <t>530111501</t>
  </si>
  <si>
    <t>BROKEN ARROW HARDWOODS</t>
  </si>
  <si>
    <t>AJD FOR/PRO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</si>
  <si>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</si>
  <si>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</si>
  <si>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</si>
  <si>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</si>
  <si>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</si>
  <si>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</si>
  <si>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</si>
  <si>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</si>
  <si>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</si>
  <si>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</si>
  <si>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FAIRVIEW WOODYARD, LLC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</si>
  <si>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</si>
  <si>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</si>
  <si>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</si>
  <si>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</si>
  <si>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</si>
  <si>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</si>
  <si>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</si>
  <si>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</si>
  <si>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</si>
  <si>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530071201</t>
  </si>
  <si>
    <t>OLD GRADE HARDWOOD</t>
  </si>
  <si>
    <t>530151201</t>
  </si>
  <si>
    <t>HOOT OWL HARDWOODS</t>
  </si>
  <si>
    <t>530011601</t>
  </si>
  <si>
    <t>OLD GRADE ASPEN</t>
  </si>
  <si>
    <t>HINCKA LOGGING LLC</t>
  </si>
  <si>
    <t>530011701</t>
  </si>
  <si>
    <t>AERIAL ASSAULT PINE</t>
  </si>
  <si>
    <t>530021301</t>
  </si>
  <si>
    <t>CABIN CLEARCUT</t>
  </si>
  <si>
    <t>530021601</t>
  </si>
  <si>
    <t>CLARK BRIDGE MIX</t>
  </si>
  <si>
    <t>HYDROLAKE, INC.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</si>
  <si>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</si>
  <si>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</si>
  <si>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</si>
  <si>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</si>
  <si>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</si>
  <si>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</si>
  <si>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</si>
  <si>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</si>
  <si>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</si>
  <si>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</si>
  <si>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</si>
  <si>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</si>
  <si>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</si>
  <si>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BIEWER FOREST MGMT LLC</t>
  </si>
  <si>
    <t>530091501</t>
  </si>
  <si>
    <t>HACKMATACK HEAVEN</t>
  </si>
  <si>
    <t>530091601</t>
  </si>
  <si>
    <t>BIG SWALE SWAMP PLUS</t>
  </si>
  <si>
    <t>530101501</t>
  </si>
  <si>
    <t>4 CORNER HARDWOODS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</si>
  <si>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</si>
  <si>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</si>
  <si>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</si>
  <si>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</si>
  <si>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</si>
  <si>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</si>
  <si>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</si>
  <si>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</si>
  <si>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</si>
  <si>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</si>
  <si>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</si>
  <si>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</si>
  <si>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</si>
  <si>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</si>
  <si>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</si>
  <si>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</si>
  <si>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</si>
  <si>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</si>
  <si>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</si>
  <si>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</si>
  <si>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</si>
  <si>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</si>
  <si>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</si>
  <si>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</si>
  <si>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</si>
  <si>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</si>
  <si>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</si>
  <si>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</si>
  <si>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</si>
  <si>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</si>
  <si>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</si>
  <si>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</si>
  <si>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</si>
  <si>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</si>
  <si>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</si>
  <si>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</si>
  <si>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</si>
  <si>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</si>
  <si>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</si>
  <si>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</si>
  <si>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</si>
  <si>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530041701</t>
  </si>
  <si>
    <t>SCENIC HARDWOODS</t>
  </si>
  <si>
    <t>MYERS LOGGING  (C.MYERS)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</si>
  <si>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</si>
  <si>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</si>
  <si>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</si>
  <si>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</si>
  <si>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</si>
  <si>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</si>
  <si>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</si>
  <si>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</si>
  <si>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</si>
  <si>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</si>
  <si>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</si>
  <si>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</si>
  <si>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</si>
  <si>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</si>
  <si>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E J &amp; Z TRANSPORT LLC</t>
  </si>
  <si>
    <t>530141701</t>
  </si>
  <si>
    <t>POTTINGER'S PINE</t>
  </si>
  <si>
    <t>530131701</t>
  </si>
  <si>
    <t>WEST BANK RED PINE</t>
  </si>
  <si>
    <t>530151701</t>
  </si>
  <si>
    <t>HEMLOCK LAKE HARDWOOD</t>
  </si>
  <si>
    <t>530171701</t>
  </si>
  <si>
    <t>FIVE BY ASPEN</t>
  </si>
  <si>
    <t>530191701</t>
  </si>
  <si>
    <t>BEAR STATION ASPEN</t>
  </si>
  <si>
    <t xml:space="preserve">                                  as of July 28,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</si>
</sst>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4401.2</v>
      </c>
      <c r="L17" s="30"/>
    </row>
    <row r="18" spans="4:12" ht="12.75">
      <c r="D18" s="12" t="s">
        <v>37</v>
      </c>
      <c r="G18" s="21">
        <f>DSUM(DATABASE,5,U15:U16)</f>
        <v>80951</v>
      </c>
      <c r="L18" s="30"/>
    </row>
    <row r="19" spans="4:12" ht="12.75">
      <c r="D19" s="12" t="s">
        <v>34</v>
      </c>
      <c r="G19" s="18">
        <f>DSUM(DATABASE,6,V15:V16)</f>
        <v>4124224.9799999995</v>
      </c>
      <c r="L19" s="30"/>
    </row>
    <row r="20" spans="4:12" ht="12.75">
      <c r="D20" s="12" t="s">
        <v>38</v>
      </c>
      <c r="G20" s="18">
        <f>DSUM(DATABASE,7,W15:W16)</f>
        <v>1902051.9300000006</v>
      </c>
      <c r="L20" s="30"/>
    </row>
    <row r="21" spans="4:12" ht="12.75">
      <c r="D21" s="12" t="s">
        <v>35</v>
      </c>
      <c r="E21" s="22"/>
      <c r="F21" s="22"/>
      <c r="G21" s="18">
        <f>+G19-G20</f>
        <v>2222173.049999999</v>
      </c>
      <c r="L21" s="30"/>
    </row>
    <row r="22" spans="4:12" ht="12.75">
      <c r="D22" s="12" t="s">
        <v>44</v>
      </c>
      <c r="E22" s="22"/>
      <c r="F22" s="22"/>
      <c r="G22" s="45">
        <f>+G20/G19</f>
        <v>0.4611901482639293</v>
      </c>
      <c r="L22" s="30"/>
    </row>
    <row r="23" spans="4:12" ht="12.75">
      <c r="D23" s="12" t="s">
        <v>40</v>
      </c>
      <c r="E23" s="22"/>
      <c r="F23" s="22"/>
      <c r="G23" s="59">
        <v>43309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3.2496421999591085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26</v>
      </c>
      <c r="F31" s="1">
        <v>663</v>
      </c>
      <c r="G31" s="37">
        <v>24637.45</v>
      </c>
      <c r="H31" s="37">
        <v>24637.44</v>
      </c>
      <c r="I31" s="47">
        <v>42202</v>
      </c>
      <c r="J31" s="47">
        <v>43100</v>
      </c>
      <c r="K31" s="47">
        <v>43100</v>
      </c>
      <c r="L31" s="30">
        <v>-209</v>
      </c>
      <c r="M31" s="67" t="s">
        <v>53</v>
      </c>
      <c r="N31" s="48">
        <v>898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64</v>
      </c>
      <c r="F32" s="1">
        <v>1208</v>
      </c>
      <c r="G32" s="37">
        <v>54614</v>
      </c>
      <c r="H32" s="37">
        <v>54614</v>
      </c>
      <c r="I32" s="47">
        <v>42348</v>
      </c>
      <c r="J32" s="47">
        <v>43100</v>
      </c>
      <c r="K32" s="47">
        <v>43100</v>
      </c>
      <c r="L32" s="30">
        <v>-209</v>
      </c>
      <c r="M32" s="67" t="s">
        <v>53</v>
      </c>
      <c r="N32" s="48">
        <v>752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64</v>
      </c>
      <c r="F33" s="1">
        <v>1808.8</v>
      </c>
      <c r="G33" s="37">
        <v>203119.21</v>
      </c>
      <c r="H33" s="37">
        <v>203119.21</v>
      </c>
      <c r="I33" s="47">
        <v>41795</v>
      </c>
      <c r="J33" s="47">
        <v>42735</v>
      </c>
      <c r="K33" s="47">
        <v>43281</v>
      </c>
      <c r="L33" s="30">
        <v>-28</v>
      </c>
      <c r="M33" s="67" t="s">
        <v>53</v>
      </c>
      <c r="N33" s="48">
        <v>1486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85</v>
      </c>
      <c r="F34" s="1">
        <v>1400.8</v>
      </c>
      <c r="G34" s="37">
        <v>71301.2</v>
      </c>
      <c r="H34" s="37">
        <v>71301.19</v>
      </c>
      <c r="I34" s="47">
        <v>42124</v>
      </c>
      <c r="J34" s="47">
        <v>42185</v>
      </c>
      <c r="K34" s="47">
        <v>43281</v>
      </c>
      <c r="L34" s="30">
        <v>-28</v>
      </c>
      <c r="M34" s="67" t="s">
        <v>53</v>
      </c>
      <c r="N34" s="48">
        <v>1157</v>
      </c>
      <c r="O34" s="48"/>
      <c r="P34" s="48"/>
      <c r="Q34" s="48"/>
      <c r="R34" s="48"/>
    </row>
    <row r="35" spans="2:18" s="2" customFormat="1" ht="11.25">
      <c r="B35" s="65" t="s">
        <v>60</v>
      </c>
      <c r="C35" s="65" t="s">
        <v>51</v>
      </c>
      <c r="D35" s="46" t="s">
        <v>61</v>
      </c>
      <c r="E35" s="1">
        <v>55</v>
      </c>
      <c r="F35" s="1">
        <v>1179.4</v>
      </c>
      <c r="G35" s="37">
        <v>46146.95</v>
      </c>
      <c r="H35" s="37">
        <v>46146.95</v>
      </c>
      <c r="I35" s="47">
        <v>42572</v>
      </c>
      <c r="J35" s="47">
        <v>43281</v>
      </c>
      <c r="K35" s="47">
        <v>43281</v>
      </c>
      <c r="L35" s="30">
        <v>-28</v>
      </c>
      <c r="M35" s="67" t="s">
        <v>62</v>
      </c>
      <c r="N35" s="48">
        <v>709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168</v>
      </c>
      <c r="F36" s="1">
        <v>2442</v>
      </c>
      <c r="G36" s="37">
        <v>108082.11</v>
      </c>
      <c r="H36" s="37">
        <v>108082.11</v>
      </c>
      <c r="I36" s="47">
        <v>41382</v>
      </c>
      <c r="J36" s="47">
        <v>42185</v>
      </c>
      <c r="K36" s="47">
        <v>43281</v>
      </c>
      <c r="L36" s="30">
        <v>-28</v>
      </c>
      <c r="M36" s="67" t="s">
        <v>53</v>
      </c>
      <c r="N36" s="48">
        <v>1899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127</v>
      </c>
      <c r="F37" s="1">
        <v>846.4</v>
      </c>
      <c r="G37" s="37">
        <v>33163.05</v>
      </c>
      <c r="H37" s="37">
        <v>33163.04</v>
      </c>
      <c r="I37" s="47">
        <v>42090</v>
      </c>
      <c r="J37" s="47">
        <v>42916</v>
      </c>
      <c r="K37" s="47">
        <v>43281</v>
      </c>
      <c r="L37" s="30">
        <v>-28</v>
      </c>
      <c r="M37" s="67" t="s">
        <v>62</v>
      </c>
      <c r="N37" s="48">
        <v>1191</v>
      </c>
      <c r="O37" s="48"/>
      <c r="P37" s="48"/>
      <c r="Q37" s="48"/>
      <c r="R37" s="48"/>
    </row>
    <row r="38" spans="2:18" s="2" customFormat="1" ht="11.25">
      <c r="B38" s="65" t="s">
        <v>67</v>
      </c>
      <c r="C38" s="65" t="s">
        <v>51</v>
      </c>
      <c r="D38" s="46" t="s">
        <v>68</v>
      </c>
      <c r="E38" s="1">
        <v>60</v>
      </c>
      <c r="F38" s="1">
        <v>1460</v>
      </c>
      <c r="G38" s="37">
        <v>53940.71</v>
      </c>
      <c r="H38" s="37">
        <v>53940.71</v>
      </c>
      <c r="I38" s="47">
        <v>42054</v>
      </c>
      <c r="J38" s="47">
        <v>42185</v>
      </c>
      <c r="K38" s="47">
        <v>43281</v>
      </c>
      <c r="L38" s="30">
        <v>-28</v>
      </c>
      <c r="M38" s="67" t="s">
        <v>53</v>
      </c>
      <c r="N38" s="48">
        <v>1227</v>
      </c>
      <c r="O38" s="48"/>
      <c r="P38" s="48"/>
      <c r="Q38" s="48"/>
      <c r="R38" s="48"/>
    </row>
    <row r="39" spans="2:18" s="2" customFormat="1" ht="11.25">
      <c r="B39" s="65" t="s">
        <v>69</v>
      </c>
      <c r="C39" s="65" t="s">
        <v>51</v>
      </c>
      <c r="D39" s="46" t="s">
        <v>70</v>
      </c>
      <c r="E39" s="1">
        <v>19</v>
      </c>
      <c r="F39" s="1">
        <v>455.2</v>
      </c>
      <c r="G39" s="37">
        <v>44495.85</v>
      </c>
      <c r="H39" s="37">
        <v>44495.85</v>
      </c>
      <c r="I39" s="47">
        <v>42054</v>
      </c>
      <c r="J39" s="47">
        <v>42916</v>
      </c>
      <c r="K39" s="47">
        <v>43281</v>
      </c>
      <c r="L39" s="30">
        <v>-28</v>
      </c>
      <c r="M39" s="67" t="s">
        <v>53</v>
      </c>
      <c r="N39" s="48">
        <v>1227</v>
      </c>
      <c r="O39" s="48"/>
      <c r="P39" s="48"/>
      <c r="Q39" s="48"/>
      <c r="R39" s="48"/>
    </row>
    <row r="40" spans="2:18" s="2" customFormat="1" ht="11.25">
      <c r="B40" s="65" t="s">
        <v>71</v>
      </c>
      <c r="C40" s="65" t="s">
        <v>51</v>
      </c>
      <c r="D40" s="46" t="s">
        <v>72</v>
      </c>
      <c r="E40" s="1">
        <v>52</v>
      </c>
      <c r="F40" s="1">
        <v>798.6</v>
      </c>
      <c r="G40" s="37">
        <v>39922.3</v>
      </c>
      <c r="H40" s="37">
        <v>21957.27</v>
      </c>
      <c r="I40" s="47">
        <v>42439</v>
      </c>
      <c r="J40" s="47">
        <v>43100</v>
      </c>
      <c r="K40" s="47">
        <v>43465</v>
      </c>
      <c r="L40" s="30">
        <v>156</v>
      </c>
      <c r="M40" s="67" t="s">
        <v>53</v>
      </c>
      <c r="N40" s="48">
        <v>1026</v>
      </c>
      <c r="O40" s="48"/>
      <c r="P40" s="48"/>
      <c r="Q40" s="48"/>
      <c r="R40" s="48"/>
    </row>
    <row r="41" spans="2:14" s="2" customFormat="1" ht="11.25">
      <c r="B41" s="65" t="s">
        <v>73</v>
      </c>
      <c r="C41" s="65" t="s">
        <v>51</v>
      </c>
      <c r="D41" s="46" t="s">
        <v>74</v>
      </c>
      <c r="E41" s="1">
        <v>151</v>
      </c>
      <c r="F41" s="1">
        <v>2287</v>
      </c>
      <c r="G41" s="37">
        <v>119233.85</v>
      </c>
      <c r="H41" s="37">
        <v>11923.39</v>
      </c>
      <c r="I41" s="47">
        <v>42373</v>
      </c>
      <c r="J41" s="47">
        <v>43465</v>
      </c>
      <c r="K41" s="47">
        <v>43465</v>
      </c>
      <c r="L41" s="5">
        <v>156</v>
      </c>
      <c r="M41" s="46" t="s">
        <v>75</v>
      </c>
      <c r="N41" s="2">
        <v>1092</v>
      </c>
    </row>
    <row r="42" spans="2:18" s="2" customFormat="1" ht="11.25">
      <c r="B42" s="65" t="s">
        <v>76</v>
      </c>
      <c r="C42" s="65" t="s">
        <v>51</v>
      </c>
      <c r="D42" s="2" t="s">
        <v>77</v>
      </c>
      <c r="E42" s="1">
        <v>36.6</v>
      </c>
      <c r="F42" s="1">
        <v>799</v>
      </c>
      <c r="G42" s="37">
        <v>28390.3</v>
      </c>
      <c r="H42" s="37">
        <v>28390.3</v>
      </c>
      <c r="I42" s="47">
        <v>42601</v>
      </c>
      <c r="J42" s="47">
        <v>43465</v>
      </c>
      <c r="K42" s="47">
        <v>43465</v>
      </c>
      <c r="L42" s="30">
        <v>156</v>
      </c>
      <c r="M42" s="67" t="s">
        <v>78</v>
      </c>
      <c r="N42" s="48">
        <v>864</v>
      </c>
      <c r="O42" s="48"/>
      <c r="P42" s="48"/>
      <c r="Q42" s="48"/>
      <c r="R42" s="48"/>
    </row>
    <row r="43" spans="2:18" s="2" customFormat="1" ht="11.25">
      <c r="B43" s="65" t="s">
        <v>79</v>
      </c>
      <c r="C43" s="65" t="s">
        <v>51</v>
      </c>
      <c r="D43" s="2" t="s">
        <v>80</v>
      </c>
      <c r="E43" s="1">
        <v>42</v>
      </c>
      <c r="F43" s="1">
        <v>695</v>
      </c>
      <c r="G43" s="37">
        <v>25081.7</v>
      </c>
      <c r="H43" s="37">
        <v>7022.89</v>
      </c>
      <c r="I43" s="47">
        <v>41277</v>
      </c>
      <c r="J43" s="47">
        <v>42369</v>
      </c>
      <c r="K43" s="47">
        <v>43465</v>
      </c>
      <c r="L43" s="30">
        <v>156</v>
      </c>
      <c r="M43" s="67" t="s">
        <v>53</v>
      </c>
      <c r="N43" s="48">
        <v>2188</v>
      </c>
      <c r="O43" s="48"/>
      <c r="P43" s="48"/>
      <c r="Q43" s="48"/>
      <c r="R43" s="48"/>
    </row>
    <row r="44" spans="2:18" s="2" customFormat="1" ht="11.25">
      <c r="B44" s="65" t="s">
        <v>81</v>
      </c>
      <c r="C44" s="65" t="s">
        <v>51</v>
      </c>
      <c r="D44" s="2" t="s">
        <v>82</v>
      </c>
      <c r="E44" s="1">
        <v>56</v>
      </c>
      <c r="F44" s="1">
        <v>366.8</v>
      </c>
      <c r="G44" s="37">
        <v>4645.62</v>
      </c>
      <c r="H44" s="37">
        <v>663.66</v>
      </c>
      <c r="I44" s="47">
        <v>42187</v>
      </c>
      <c r="J44" s="47">
        <v>42460</v>
      </c>
      <c r="K44" s="47">
        <v>43465</v>
      </c>
      <c r="L44" s="30">
        <v>156</v>
      </c>
      <c r="M44" s="67" t="s">
        <v>83</v>
      </c>
      <c r="N44" s="48">
        <v>1278</v>
      </c>
      <c r="O44" s="48"/>
      <c r="P44" s="48"/>
      <c r="Q44" s="48"/>
      <c r="R44" s="48"/>
    </row>
    <row r="45" spans="2:18" s="2" customFormat="1" ht="11.25">
      <c r="B45" s="65" t="s">
        <v>84</v>
      </c>
      <c r="C45" s="65" t="s">
        <v>51</v>
      </c>
      <c r="D45" s="2" t="s">
        <v>85</v>
      </c>
      <c r="E45" s="1">
        <v>67</v>
      </c>
      <c r="F45" s="1">
        <v>1746</v>
      </c>
      <c r="G45" s="37">
        <v>62270.11</v>
      </c>
      <c r="H45" s="37">
        <v>62270.11</v>
      </c>
      <c r="I45" s="47">
        <v>42003</v>
      </c>
      <c r="J45" s="47">
        <v>42735</v>
      </c>
      <c r="K45" s="47">
        <v>43465</v>
      </c>
      <c r="L45" s="30">
        <v>156</v>
      </c>
      <c r="M45" s="67" t="s">
        <v>86</v>
      </c>
      <c r="N45" s="48">
        <v>1462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52</v>
      </c>
      <c r="F46" s="1">
        <v>1325</v>
      </c>
      <c r="G46" s="37">
        <v>56227.08</v>
      </c>
      <c r="H46" s="37">
        <v>14056.77</v>
      </c>
      <c r="I46" s="47">
        <v>42486</v>
      </c>
      <c r="J46" s="47">
        <v>43100</v>
      </c>
      <c r="K46" s="47">
        <v>43465</v>
      </c>
      <c r="L46" s="30">
        <v>156</v>
      </c>
      <c r="M46" s="67" t="s">
        <v>89</v>
      </c>
      <c r="N46" s="48">
        <v>979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73</v>
      </c>
      <c r="F47" s="1">
        <v>1006</v>
      </c>
      <c r="G47" s="37">
        <v>73407.84</v>
      </c>
      <c r="H47" s="37">
        <v>7340.78</v>
      </c>
      <c r="I47" s="47">
        <v>42499</v>
      </c>
      <c r="J47" s="47">
        <v>43465</v>
      </c>
      <c r="K47" s="47">
        <v>43465</v>
      </c>
      <c r="L47" s="30">
        <v>156</v>
      </c>
      <c r="M47" s="67" t="s">
        <v>62</v>
      </c>
      <c r="N47" s="48">
        <v>966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39</v>
      </c>
      <c r="F48" s="1">
        <v>558</v>
      </c>
      <c r="G48" s="37">
        <v>35271.08</v>
      </c>
      <c r="H48" s="37">
        <v>7667.63</v>
      </c>
      <c r="I48" s="47">
        <v>41669</v>
      </c>
      <c r="J48" s="47">
        <v>42735</v>
      </c>
      <c r="K48" s="47">
        <v>43465</v>
      </c>
      <c r="L48" s="30">
        <v>156</v>
      </c>
      <c r="M48" s="67" t="s">
        <v>53</v>
      </c>
      <c r="N48" s="48">
        <v>1796</v>
      </c>
      <c r="O48" s="48"/>
      <c r="P48" s="48"/>
      <c r="Q48" s="48"/>
      <c r="R48" s="48"/>
    </row>
    <row r="49" spans="2:18" s="2" customFormat="1" ht="11.25">
      <c r="B49" s="65" t="s">
        <v>94</v>
      </c>
      <c r="C49" s="65" t="s">
        <v>51</v>
      </c>
      <c r="D49" s="2" t="s">
        <v>95</v>
      </c>
      <c r="E49" s="1">
        <v>53</v>
      </c>
      <c r="F49" s="1">
        <v>943</v>
      </c>
      <c r="G49" s="37">
        <v>46238.97</v>
      </c>
      <c r="H49" s="37">
        <v>46238.97</v>
      </c>
      <c r="I49" s="47">
        <v>41978</v>
      </c>
      <c r="J49" s="47">
        <v>42735</v>
      </c>
      <c r="K49" s="47">
        <v>43465</v>
      </c>
      <c r="L49" s="30">
        <v>156</v>
      </c>
      <c r="M49" s="67" t="s">
        <v>53</v>
      </c>
      <c r="N49" s="48">
        <v>1487</v>
      </c>
      <c r="O49" s="48"/>
      <c r="P49" s="48"/>
      <c r="Q49" s="48"/>
      <c r="R49" s="48"/>
    </row>
    <row r="50" spans="2:18" s="2" customFormat="1" ht="11.25">
      <c r="B50" s="65" t="s">
        <v>96</v>
      </c>
      <c r="C50" s="65" t="s">
        <v>51</v>
      </c>
      <c r="D50" s="2" t="s">
        <v>97</v>
      </c>
      <c r="E50" s="1">
        <v>184</v>
      </c>
      <c r="F50" s="1">
        <v>3135</v>
      </c>
      <c r="G50" s="37">
        <v>123843.06</v>
      </c>
      <c r="H50" s="37">
        <v>28146.15</v>
      </c>
      <c r="I50" s="47">
        <v>41319</v>
      </c>
      <c r="J50" s="47">
        <v>42551</v>
      </c>
      <c r="K50" s="47">
        <v>43496</v>
      </c>
      <c r="L50" s="30">
        <v>187</v>
      </c>
      <c r="M50" s="67" t="s">
        <v>53</v>
      </c>
      <c r="N50" s="48">
        <v>2177</v>
      </c>
      <c r="O50" s="48"/>
      <c r="P50" s="48"/>
      <c r="Q50" s="48"/>
      <c r="R50" s="48"/>
    </row>
    <row r="51" spans="2:18" s="2" customFormat="1" ht="11.25">
      <c r="B51" s="65" t="s">
        <v>98</v>
      </c>
      <c r="C51" s="65" t="s">
        <v>51</v>
      </c>
      <c r="D51" s="2" t="s">
        <v>99</v>
      </c>
      <c r="E51" s="1">
        <v>113</v>
      </c>
      <c r="F51" s="1">
        <v>1368</v>
      </c>
      <c r="G51" s="37">
        <v>79627.49</v>
      </c>
      <c r="H51" s="37">
        <v>17310.32</v>
      </c>
      <c r="I51" s="47">
        <v>41347</v>
      </c>
      <c r="J51" s="47">
        <v>42551</v>
      </c>
      <c r="K51" s="47">
        <v>43496</v>
      </c>
      <c r="L51" s="30">
        <v>187</v>
      </c>
      <c r="M51" s="67" t="s">
        <v>53</v>
      </c>
      <c r="N51" s="48">
        <v>2149</v>
      </c>
      <c r="O51" s="48"/>
      <c r="P51" s="48"/>
      <c r="Q51" s="48"/>
      <c r="R51" s="48"/>
    </row>
    <row r="52" spans="2:18" s="2" customFormat="1" ht="11.25">
      <c r="B52" s="65" t="s">
        <v>100</v>
      </c>
      <c r="C52" s="65" t="s">
        <v>51</v>
      </c>
      <c r="D52" s="2" t="s">
        <v>101</v>
      </c>
      <c r="E52" s="1">
        <v>82</v>
      </c>
      <c r="F52" s="1">
        <v>2209.4</v>
      </c>
      <c r="G52" s="37">
        <v>102725.67</v>
      </c>
      <c r="H52" s="37">
        <v>14675.1</v>
      </c>
      <c r="I52" s="47">
        <v>42503</v>
      </c>
      <c r="J52" s="47">
        <v>43281</v>
      </c>
      <c r="K52" s="47">
        <v>43646</v>
      </c>
      <c r="L52" s="30">
        <v>337</v>
      </c>
      <c r="M52" s="67" t="s">
        <v>102</v>
      </c>
      <c r="N52" s="48">
        <v>1143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24.2</v>
      </c>
      <c r="F53" s="1">
        <v>356</v>
      </c>
      <c r="G53" s="37">
        <v>23674.35</v>
      </c>
      <c r="H53" s="37">
        <v>2367.44</v>
      </c>
      <c r="I53" s="47">
        <v>42853</v>
      </c>
      <c r="J53" s="47">
        <v>43646</v>
      </c>
      <c r="K53" s="47">
        <v>43646</v>
      </c>
      <c r="L53" s="30">
        <v>337</v>
      </c>
      <c r="M53" s="67" t="s">
        <v>53</v>
      </c>
      <c r="N53" s="48">
        <v>793</v>
      </c>
      <c r="O53" s="48"/>
      <c r="P53" s="48"/>
      <c r="Q53" s="48"/>
      <c r="R53" s="48"/>
    </row>
    <row r="54" spans="2:18" s="2" customFormat="1" ht="11.25">
      <c r="B54" s="65" t="s">
        <v>105</v>
      </c>
      <c r="C54" s="65" t="s">
        <v>51</v>
      </c>
      <c r="D54" s="2" t="s">
        <v>106</v>
      </c>
      <c r="E54" s="1">
        <v>18</v>
      </c>
      <c r="F54" s="1">
        <v>394</v>
      </c>
      <c r="G54" s="37">
        <v>16754.95</v>
      </c>
      <c r="H54" s="37">
        <v>4691.4</v>
      </c>
      <c r="I54" s="47">
        <v>41641</v>
      </c>
      <c r="J54" s="47">
        <v>42551</v>
      </c>
      <c r="K54" s="47">
        <v>43646</v>
      </c>
      <c r="L54" s="30">
        <v>337</v>
      </c>
      <c r="M54" s="67" t="s">
        <v>53</v>
      </c>
      <c r="N54" s="48">
        <v>2005</v>
      </c>
      <c r="O54" s="48"/>
      <c r="P54" s="48"/>
      <c r="Q54" s="48"/>
      <c r="R54" s="48"/>
    </row>
    <row r="55" spans="2:18" s="2" customFormat="1" ht="11.25">
      <c r="B55" s="65" t="s">
        <v>107</v>
      </c>
      <c r="C55" s="65" t="s">
        <v>51</v>
      </c>
      <c r="D55" s="2" t="s">
        <v>108</v>
      </c>
      <c r="E55" s="1">
        <v>99</v>
      </c>
      <c r="F55" s="1">
        <v>1923.2</v>
      </c>
      <c r="G55" s="37">
        <v>191233.16</v>
      </c>
      <c r="H55" s="37">
        <v>105422.21</v>
      </c>
      <c r="I55" s="47">
        <v>42432</v>
      </c>
      <c r="J55" s="47">
        <v>43281</v>
      </c>
      <c r="K55" s="47">
        <v>43646</v>
      </c>
      <c r="L55" s="30">
        <v>337</v>
      </c>
      <c r="M55" s="67" t="s">
        <v>109</v>
      </c>
      <c r="N55" s="48">
        <v>1214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73.1</v>
      </c>
      <c r="F56" s="1">
        <v>1632</v>
      </c>
      <c r="G56" s="37">
        <v>36512.3</v>
      </c>
      <c r="H56" s="37">
        <v>10780.99</v>
      </c>
      <c r="I56" s="47">
        <v>43105</v>
      </c>
      <c r="J56" s="47">
        <v>43646</v>
      </c>
      <c r="K56" s="47">
        <v>43646</v>
      </c>
      <c r="L56" s="30">
        <v>337</v>
      </c>
      <c r="M56" s="67" t="s">
        <v>53</v>
      </c>
      <c r="N56" s="48">
        <v>541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35</v>
      </c>
      <c r="F57" s="1">
        <v>513.6</v>
      </c>
      <c r="G57" s="37">
        <v>23421</v>
      </c>
      <c r="H57" s="37">
        <v>7600.8</v>
      </c>
      <c r="I57" s="47">
        <v>42202</v>
      </c>
      <c r="J57" s="47">
        <v>42916</v>
      </c>
      <c r="K57" s="47">
        <v>43646</v>
      </c>
      <c r="L57" s="30">
        <v>337</v>
      </c>
      <c r="M57" s="67" t="s">
        <v>53</v>
      </c>
      <c r="N57" s="48">
        <v>1444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66</v>
      </c>
      <c r="F58" s="1">
        <v>1742</v>
      </c>
      <c r="G58" s="37">
        <v>118774.85</v>
      </c>
      <c r="H58" s="37">
        <v>66502.3</v>
      </c>
      <c r="I58" s="47">
        <v>42537</v>
      </c>
      <c r="J58" s="47">
        <v>43281</v>
      </c>
      <c r="K58" s="47">
        <v>43646</v>
      </c>
      <c r="L58" s="30">
        <v>337</v>
      </c>
      <c r="M58" s="67" t="s">
        <v>102</v>
      </c>
      <c r="N58" s="48">
        <v>1109</v>
      </c>
      <c r="O58" s="48"/>
      <c r="P58" s="48"/>
      <c r="Q58" s="48"/>
      <c r="R58" s="48"/>
    </row>
    <row r="59" spans="2:18" s="2" customFormat="1" ht="11.25">
      <c r="B59" s="65" t="s">
        <v>116</v>
      </c>
      <c r="C59" s="65" t="s">
        <v>51</v>
      </c>
      <c r="D59" s="2" t="s">
        <v>117</v>
      </c>
      <c r="E59" s="1">
        <v>16</v>
      </c>
      <c r="F59" s="1">
        <v>175</v>
      </c>
      <c r="G59" s="37">
        <v>2762.45</v>
      </c>
      <c r="H59" s="37">
        <v>2762.45</v>
      </c>
      <c r="I59" s="47">
        <v>41739</v>
      </c>
      <c r="J59" s="47">
        <v>42551</v>
      </c>
      <c r="K59" s="47">
        <v>43646</v>
      </c>
      <c r="L59" s="30">
        <v>337</v>
      </c>
      <c r="M59" s="67" t="s">
        <v>53</v>
      </c>
      <c r="N59" s="48">
        <v>1907</v>
      </c>
      <c r="O59" s="48"/>
      <c r="P59" s="48"/>
      <c r="Q59" s="48"/>
      <c r="R59" s="48"/>
    </row>
    <row r="60" spans="2:18" s="2" customFormat="1" ht="11.25">
      <c r="B60" s="65" t="s">
        <v>118</v>
      </c>
      <c r="C60" s="65" t="s">
        <v>51</v>
      </c>
      <c r="D60" s="2" t="s">
        <v>119</v>
      </c>
      <c r="E60" s="1">
        <v>83</v>
      </c>
      <c r="F60" s="1">
        <v>896</v>
      </c>
      <c r="G60" s="37">
        <v>54208.95</v>
      </c>
      <c r="H60" s="37">
        <v>5420.9</v>
      </c>
      <c r="I60" s="47">
        <v>42572</v>
      </c>
      <c r="J60" s="47">
        <v>43646</v>
      </c>
      <c r="K60" s="47">
        <v>43646</v>
      </c>
      <c r="L60" s="30">
        <v>337</v>
      </c>
      <c r="M60" s="67" t="s">
        <v>120</v>
      </c>
      <c r="N60" s="48">
        <v>1074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9.4</v>
      </c>
      <c r="F61" s="1">
        <v>371</v>
      </c>
      <c r="G61" s="37">
        <v>24446</v>
      </c>
      <c r="H61" s="37">
        <v>2444.6</v>
      </c>
      <c r="I61" s="47">
        <v>43209</v>
      </c>
      <c r="J61" s="47">
        <v>43646</v>
      </c>
      <c r="K61" s="47">
        <v>43646</v>
      </c>
      <c r="L61" s="30">
        <v>337</v>
      </c>
      <c r="M61" s="67" t="s">
        <v>123</v>
      </c>
      <c r="N61" s="48">
        <v>437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8</v>
      </c>
      <c r="F62" s="1">
        <v>205</v>
      </c>
      <c r="G62" s="37">
        <v>3427.73</v>
      </c>
      <c r="H62" s="37">
        <v>489.68</v>
      </c>
      <c r="I62" s="47">
        <v>42468</v>
      </c>
      <c r="J62" s="47">
        <v>43281</v>
      </c>
      <c r="K62" s="47">
        <v>43646</v>
      </c>
      <c r="L62" s="30">
        <v>337</v>
      </c>
      <c r="M62" s="67" t="s">
        <v>78</v>
      </c>
      <c r="N62" s="48">
        <v>1178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18.9</v>
      </c>
      <c r="F63" s="1">
        <v>574</v>
      </c>
      <c r="G63" s="37">
        <v>17566.1</v>
      </c>
      <c r="H63" s="37">
        <v>8647.62</v>
      </c>
      <c r="I63" s="47">
        <v>42601</v>
      </c>
      <c r="J63" s="47">
        <v>43646</v>
      </c>
      <c r="K63" s="47">
        <v>43646</v>
      </c>
      <c r="L63" s="30">
        <v>337</v>
      </c>
      <c r="M63" s="67" t="s">
        <v>78</v>
      </c>
      <c r="N63" s="48">
        <v>1045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90</v>
      </c>
      <c r="F64" s="1">
        <v>811.8</v>
      </c>
      <c r="G64" s="37">
        <v>24301.47</v>
      </c>
      <c r="H64" s="37">
        <v>24301.46</v>
      </c>
      <c r="I64" s="47">
        <v>42348</v>
      </c>
      <c r="J64" s="47">
        <v>42916</v>
      </c>
      <c r="K64" s="47">
        <v>43646</v>
      </c>
      <c r="L64" s="30">
        <v>337</v>
      </c>
      <c r="M64" s="67" t="s">
        <v>53</v>
      </c>
      <c r="N64" s="48">
        <v>1298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14.1</v>
      </c>
      <c r="F65" s="1">
        <v>425</v>
      </c>
      <c r="G65" s="37">
        <v>10701.35</v>
      </c>
      <c r="H65" s="37">
        <v>1070.14</v>
      </c>
      <c r="I65" s="47">
        <v>42642</v>
      </c>
      <c r="J65" s="47">
        <v>43646</v>
      </c>
      <c r="K65" s="47">
        <v>43646</v>
      </c>
      <c r="L65" s="30">
        <v>337</v>
      </c>
      <c r="M65" s="67" t="s">
        <v>53</v>
      </c>
      <c r="N65" s="48">
        <v>1004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51.6</v>
      </c>
      <c r="F66" s="1">
        <v>1390</v>
      </c>
      <c r="G66" s="37">
        <v>50139.5</v>
      </c>
      <c r="H66" s="37">
        <v>5013.95</v>
      </c>
      <c r="I66" s="47">
        <v>42692</v>
      </c>
      <c r="J66" s="47">
        <v>43646</v>
      </c>
      <c r="K66" s="47">
        <v>43646</v>
      </c>
      <c r="L66" s="30">
        <v>337</v>
      </c>
      <c r="M66" s="67" t="s">
        <v>62</v>
      </c>
      <c r="N66" s="48">
        <v>954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76</v>
      </c>
      <c r="F67" s="1">
        <v>1949</v>
      </c>
      <c r="G67" s="37">
        <v>54689</v>
      </c>
      <c r="H67" s="37">
        <v>35721.72</v>
      </c>
      <c r="I67" s="47">
        <v>42391</v>
      </c>
      <c r="J67" s="47">
        <v>43281</v>
      </c>
      <c r="K67" s="47">
        <v>43646</v>
      </c>
      <c r="L67" s="30">
        <v>337</v>
      </c>
      <c r="M67" s="67" t="s">
        <v>53</v>
      </c>
      <c r="N67" s="48">
        <v>1255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67</v>
      </c>
      <c r="F68" s="1">
        <v>1037.2</v>
      </c>
      <c r="G68" s="37">
        <v>43330.25</v>
      </c>
      <c r="H68" s="37">
        <v>6190.04</v>
      </c>
      <c r="I68" s="47">
        <v>42348</v>
      </c>
      <c r="J68" s="47">
        <v>43281</v>
      </c>
      <c r="K68" s="47">
        <v>43646</v>
      </c>
      <c r="L68" s="30">
        <v>337</v>
      </c>
      <c r="M68" s="67" t="s">
        <v>53</v>
      </c>
      <c r="N68" s="48">
        <v>1298</v>
      </c>
      <c r="O68" s="48"/>
      <c r="P68" s="48"/>
      <c r="Q68" s="48"/>
      <c r="R68" s="48"/>
    </row>
    <row r="69" spans="2:18" s="2" customFormat="1" ht="11.25">
      <c r="B69" s="65" t="s">
        <v>138</v>
      </c>
      <c r="C69" s="65" t="s">
        <v>51</v>
      </c>
      <c r="D69" s="2" t="s">
        <v>139</v>
      </c>
      <c r="E69" s="1">
        <v>64.4</v>
      </c>
      <c r="F69" s="1">
        <v>1185</v>
      </c>
      <c r="G69" s="37">
        <v>41856.15</v>
      </c>
      <c r="H69" s="37">
        <v>4185.62</v>
      </c>
      <c r="I69" s="47">
        <v>42642</v>
      </c>
      <c r="J69" s="47">
        <v>43646</v>
      </c>
      <c r="K69" s="47">
        <v>43646</v>
      </c>
      <c r="L69" s="30">
        <v>337</v>
      </c>
      <c r="M69" s="67" t="s">
        <v>53</v>
      </c>
      <c r="N69" s="48">
        <v>1004</v>
      </c>
      <c r="O69" s="48"/>
      <c r="P69" s="48"/>
      <c r="Q69" s="48"/>
      <c r="R69" s="48"/>
    </row>
    <row r="70" spans="2:18" s="2" customFormat="1" ht="11.25">
      <c r="B70" s="65" t="s">
        <v>140</v>
      </c>
      <c r="C70" s="65" t="s">
        <v>51</v>
      </c>
      <c r="D70" s="2" t="s">
        <v>141</v>
      </c>
      <c r="E70" s="1">
        <v>43</v>
      </c>
      <c r="F70" s="1">
        <v>1088</v>
      </c>
      <c r="G70" s="37">
        <v>36616.04</v>
      </c>
      <c r="H70" s="37">
        <v>3661.6</v>
      </c>
      <c r="I70" s="47">
        <v>42677</v>
      </c>
      <c r="J70" s="47">
        <v>43646</v>
      </c>
      <c r="K70" s="47">
        <v>43646</v>
      </c>
      <c r="L70" s="30">
        <v>337</v>
      </c>
      <c r="M70" s="67" t="s">
        <v>53</v>
      </c>
      <c r="N70" s="48">
        <v>969</v>
      </c>
      <c r="O70" s="48"/>
      <c r="P70" s="48"/>
      <c r="Q70" s="48"/>
      <c r="R70" s="48"/>
    </row>
    <row r="71" spans="2:18" s="2" customFormat="1" ht="11.25">
      <c r="B71" s="65" t="s">
        <v>142</v>
      </c>
      <c r="C71" s="65" t="s">
        <v>51</v>
      </c>
      <c r="D71" s="2" t="s">
        <v>143</v>
      </c>
      <c r="E71" s="1">
        <v>66.4</v>
      </c>
      <c r="F71" s="1">
        <v>2465</v>
      </c>
      <c r="G71" s="37">
        <v>68585.01</v>
      </c>
      <c r="H71" s="37">
        <v>6858.5</v>
      </c>
      <c r="I71" s="47">
        <v>42622</v>
      </c>
      <c r="J71" s="47">
        <v>43646</v>
      </c>
      <c r="K71" s="47">
        <v>43646</v>
      </c>
      <c r="L71" s="30">
        <v>337</v>
      </c>
      <c r="M71" s="67" t="s">
        <v>62</v>
      </c>
      <c r="N71" s="48">
        <v>1024</v>
      </c>
      <c r="O71" s="48"/>
      <c r="P71" s="48"/>
      <c r="Q71" s="48"/>
      <c r="R71" s="48"/>
    </row>
    <row r="72" spans="2:18" s="2" customFormat="1" ht="11.25">
      <c r="B72" s="65" t="s">
        <v>144</v>
      </c>
      <c r="C72" s="65" t="s">
        <v>51</v>
      </c>
      <c r="D72" s="2" t="s">
        <v>145</v>
      </c>
      <c r="E72" s="1">
        <v>127</v>
      </c>
      <c r="F72" s="1">
        <v>1298.8</v>
      </c>
      <c r="G72" s="37">
        <v>35054.25</v>
      </c>
      <c r="H72" s="37">
        <v>5007.75</v>
      </c>
      <c r="I72" s="47">
        <v>42537</v>
      </c>
      <c r="J72" s="47">
        <v>43281</v>
      </c>
      <c r="K72" s="47">
        <v>43646</v>
      </c>
      <c r="L72" s="30">
        <v>337</v>
      </c>
      <c r="M72" s="67" t="s">
        <v>53</v>
      </c>
      <c r="N72" s="48">
        <v>1109</v>
      </c>
      <c r="O72" s="48"/>
      <c r="P72" s="48"/>
      <c r="Q72" s="48"/>
      <c r="R72" s="48"/>
    </row>
    <row r="73" spans="2:18" s="2" customFormat="1" ht="11.25">
      <c r="B73" s="65" t="s">
        <v>146</v>
      </c>
      <c r="C73" s="65" t="s">
        <v>51</v>
      </c>
      <c r="D73" s="2" t="s">
        <v>147</v>
      </c>
      <c r="E73" s="1">
        <v>37</v>
      </c>
      <c r="F73" s="1">
        <v>822</v>
      </c>
      <c r="G73" s="37">
        <v>35716</v>
      </c>
      <c r="H73" s="37">
        <v>3571.6</v>
      </c>
      <c r="I73" s="47">
        <v>42677</v>
      </c>
      <c r="J73" s="47">
        <v>43646</v>
      </c>
      <c r="K73" s="47">
        <v>43646</v>
      </c>
      <c r="L73" s="30">
        <v>337</v>
      </c>
      <c r="M73" s="67" t="s">
        <v>53</v>
      </c>
      <c r="N73" s="48">
        <v>969</v>
      </c>
      <c r="O73" s="48"/>
      <c r="P73" s="48"/>
      <c r="Q73" s="48"/>
      <c r="R73" s="48"/>
    </row>
    <row r="74" spans="2:18" s="2" customFormat="1" ht="11.25">
      <c r="B74" s="65" t="s">
        <v>148</v>
      </c>
      <c r="C74" s="65" t="s">
        <v>51</v>
      </c>
      <c r="D74" s="2" t="s">
        <v>149</v>
      </c>
      <c r="E74" s="1">
        <v>41</v>
      </c>
      <c r="F74" s="1">
        <v>1061</v>
      </c>
      <c r="G74" s="37">
        <v>42099.75</v>
      </c>
      <c r="H74" s="37">
        <v>4209.98</v>
      </c>
      <c r="I74" s="47">
        <v>42439</v>
      </c>
      <c r="J74" s="47">
        <v>43100</v>
      </c>
      <c r="K74" s="47">
        <v>43646</v>
      </c>
      <c r="L74" s="30">
        <v>337</v>
      </c>
      <c r="M74" s="67" t="s">
        <v>53</v>
      </c>
      <c r="N74" s="48">
        <v>1207</v>
      </c>
      <c r="O74" s="48"/>
      <c r="P74" s="48"/>
      <c r="Q74" s="48"/>
      <c r="R74" s="48"/>
    </row>
    <row r="75" spans="2:18" s="2" customFormat="1" ht="11.25">
      <c r="B75" s="65" t="s">
        <v>150</v>
      </c>
      <c r="C75" s="65" t="s">
        <v>51</v>
      </c>
      <c r="D75" s="2" t="s">
        <v>151</v>
      </c>
      <c r="E75" s="1">
        <v>12</v>
      </c>
      <c r="F75" s="1">
        <v>195</v>
      </c>
      <c r="G75" s="37">
        <v>3772.32</v>
      </c>
      <c r="H75" s="37">
        <v>1056.26</v>
      </c>
      <c r="I75" s="47">
        <v>41760</v>
      </c>
      <c r="J75" s="47">
        <v>42551</v>
      </c>
      <c r="K75" s="47">
        <v>43646</v>
      </c>
      <c r="L75" s="30">
        <v>337</v>
      </c>
      <c r="M75" s="67" t="s">
        <v>53</v>
      </c>
      <c r="N75" s="48">
        <v>1886</v>
      </c>
      <c r="O75" s="48"/>
      <c r="P75" s="48"/>
      <c r="Q75" s="48"/>
      <c r="R75" s="48"/>
    </row>
    <row r="76" spans="2:18" s="2" customFormat="1" ht="11.25">
      <c r="B76" s="65" t="s">
        <v>152</v>
      </c>
      <c r="C76" s="65" t="s">
        <v>51</v>
      </c>
      <c r="D76" s="2" t="s">
        <v>153</v>
      </c>
      <c r="E76" s="1">
        <v>45.8</v>
      </c>
      <c r="F76" s="1">
        <v>517</v>
      </c>
      <c r="G76" s="37">
        <v>38217</v>
      </c>
      <c r="H76" s="37">
        <v>3821.7</v>
      </c>
      <c r="I76" s="47">
        <v>42810</v>
      </c>
      <c r="J76" s="47">
        <v>43646</v>
      </c>
      <c r="K76" s="47">
        <v>43646</v>
      </c>
      <c r="L76" s="30">
        <v>337</v>
      </c>
      <c r="M76" s="67" t="s">
        <v>53</v>
      </c>
      <c r="N76" s="48">
        <v>836</v>
      </c>
      <c r="O76" s="48"/>
      <c r="P76" s="48"/>
      <c r="Q76" s="48"/>
      <c r="R76" s="48"/>
    </row>
    <row r="77" spans="2:18" s="2" customFormat="1" ht="11.25">
      <c r="B77" s="65" t="s">
        <v>154</v>
      </c>
      <c r="C77" s="65" t="s">
        <v>51</v>
      </c>
      <c r="D77" s="2" t="s">
        <v>155</v>
      </c>
      <c r="E77" s="1">
        <v>137</v>
      </c>
      <c r="F77" s="1">
        <v>4362</v>
      </c>
      <c r="G77" s="37">
        <v>212162.34</v>
      </c>
      <c r="H77" s="37">
        <v>95375.73</v>
      </c>
      <c r="I77" s="47">
        <v>41771</v>
      </c>
      <c r="J77" s="47">
        <v>42916</v>
      </c>
      <c r="K77" s="47">
        <v>43646</v>
      </c>
      <c r="L77" s="30">
        <v>337</v>
      </c>
      <c r="M77" s="67" t="s">
        <v>156</v>
      </c>
      <c r="N77" s="48">
        <v>1875</v>
      </c>
      <c r="O77" s="48"/>
      <c r="P77" s="48"/>
      <c r="Q77" s="48"/>
      <c r="R77" s="48"/>
    </row>
    <row r="78" spans="2:18" s="2" customFormat="1" ht="11.25">
      <c r="B78" s="65" t="s">
        <v>157</v>
      </c>
      <c r="C78" s="65" t="s">
        <v>51</v>
      </c>
      <c r="D78" s="2" t="s">
        <v>158</v>
      </c>
      <c r="E78" s="1">
        <v>35</v>
      </c>
      <c r="F78" s="1">
        <v>569</v>
      </c>
      <c r="G78" s="37">
        <v>24590.32</v>
      </c>
      <c r="H78" s="37">
        <v>6885.3</v>
      </c>
      <c r="I78" s="47">
        <v>41669</v>
      </c>
      <c r="J78" s="47">
        <v>42551</v>
      </c>
      <c r="K78" s="47">
        <v>43646</v>
      </c>
      <c r="L78" s="30">
        <v>337</v>
      </c>
      <c r="M78" s="67" t="s">
        <v>53</v>
      </c>
      <c r="N78" s="48">
        <v>1977</v>
      </c>
      <c r="O78" s="48"/>
      <c r="P78" s="48"/>
      <c r="Q78" s="48"/>
      <c r="R78" s="48"/>
    </row>
    <row r="79" spans="2:18" s="2" customFormat="1" ht="11.25">
      <c r="B79" s="65" t="s">
        <v>159</v>
      </c>
      <c r="C79" s="65" t="s">
        <v>51</v>
      </c>
      <c r="D79" s="2" t="s">
        <v>160</v>
      </c>
      <c r="E79" s="1">
        <v>52.2</v>
      </c>
      <c r="F79" s="1">
        <v>1232</v>
      </c>
      <c r="G79" s="37">
        <v>46131.16</v>
      </c>
      <c r="H79" s="37">
        <v>24257.61</v>
      </c>
      <c r="I79" s="47">
        <v>43038</v>
      </c>
      <c r="J79" s="47">
        <v>43830</v>
      </c>
      <c r="K79" s="47">
        <v>43830</v>
      </c>
      <c r="L79" s="30">
        <v>521</v>
      </c>
      <c r="M79" s="67" t="s">
        <v>89</v>
      </c>
      <c r="N79" s="48">
        <v>792</v>
      </c>
      <c r="O79" s="48"/>
      <c r="P79" s="48"/>
      <c r="Q79" s="48"/>
      <c r="R79" s="48"/>
    </row>
    <row r="80" spans="2:18" s="2" customFormat="1" ht="11.25">
      <c r="B80" s="65" t="s">
        <v>161</v>
      </c>
      <c r="C80" s="65" t="s">
        <v>51</v>
      </c>
      <c r="D80" s="2" t="s">
        <v>162</v>
      </c>
      <c r="E80" s="1">
        <v>147.7</v>
      </c>
      <c r="F80" s="1">
        <v>1561</v>
      </c>
      <c r="G80" s="37">
        <v>310799.3</v>
      </c>
      <c r="H80" s="37">
        <v>79959.32</v>
      </c>
      <c r="I80" s="47">
        <v>42711</v>
      </c>
      <c r="J80" s="47">
        <v>43830</v>
      </c>
      <c r="K80" s="47">
        <v>43830</v>
      </c>
      <c r="L80" s="30">
        <v>521</v>
      </c>
      <c r="M80" s="67" t="s">
        <v>83</v>
      </c>
      <c r="N80" s="48">
        <v>1119</v>
      </c>
      <c r="O80" s="48"/>
      <c r="P80" s="48"/>
      <c r="Q80" s="48"/>
      <c r="R80" s="48"/>
    </row>
    <row r="81" spans="2:18" s="2" customFormat="1" ht="11.25">
      <c r="B81" s="65" t="s">
        <v>163</v>
      </c>
      <c r="C81" s="65" t="s">
        <v>51</v>
      </c>
      <c r="D81" s="2" t="s">
        <v>164</v>
      </c>
      <c r="E81" s="1">
        <v>18.4</v>
      </c>
      <c r="F81" s="1">
        <v>433</v>
      </c>
      <c r="G81" s="37">
        <v>19759.43</v>
      </c>
      <c r="H81" s="37">
        <v>1975.94</v>
      </c>
      <c r="I81" s="47">
        <v>42744</v>
      </c>
      <c r="J81" s="47">
        <v>43830</v>
      </c>
      <c r="K81" s="47">
        <v>43830</v>
      </c>
      <c r="L81" s="30">
        <v>521</v>
      </c>
      <c r="M81" s="67" t="s">
        <v>89</v>
      </c>
      <c r="N81" s="48">
        <v>1086</v>
      </c>
      <c r="O81" s="48"/>
      <c r="P81" s="48"/>
      <c r="Q81" s="48"/>
      <c r="R81" s="48"/>
    </row>
    <row r="82" spans="2:18" s="2" customFormat="1" ht="11.25">
      <c r="B82" s="65" t="s">
        <v>165</v>
      </c>
      <c r="C82" s="65" t="s">
        <v>51</v>
      </c>
      <c r="D82" s="2" t="s">
        <v>166</v>
      </c>
      <c r="E82" s="1">
        <v>50</v>
      </c>
      <c r="F82" s="1">
        <v>1278</v>
      </c>
      <c r="G82" s="37">
        <v>32421.22</v>
      </c>
      <c r="H82" s="37">
        <v>3242.12</v>
      </c>
      <c r="I82" s="47">
        <v>42740</v>
      </c>
      <c r="J82" s="47">
        <v>43830</v>
      </c>
      <c r="K82" s="47">
        <v>43830</v>
      </c>
      <c r="L82" s="30">
        <v>521</v>
      </c>
      <c r="M82" s="67" t="s">
        <v>53</v>
      </c>
      <c r="N82" s="48">
        <v>1090</v>
      </c>
      <c r="O82" s="48"/>
      <c r="P82" s="48"/>
      <c r="Q82" s="48"/>
      <c r="R82" s="48"/>
    </row>
    <row r="83" spans="2:18" s="2" customFormat="1" ht="11.25">
      <c r="B83" s="65" t="s">
        <v>167</v>
      </c>
      <c r="C83" s="65" t="s">
        <v>51</v>
      </c>
      <c r="D83" s="2" t="s">
        <v>168</v>
      </c>
      <c r="E83" s="1">
        <v>69.3</v>
      </c>
      <c r="F83" s="1">
        <v>1107</v>
      </c>
      <c r="G83" s="37">
        <v>43124.95</v>
      </c>
      <c r="H83" s="37">
        <v>4312.5</v>
      </c>
      <c r="I83" s="47">
        <v>42803</v>
      </c>
      <c r="J83" s="47">
        <v>43830</v>
      </c>
      <c r="K83" s="47">
        <v>43830</v>
      </c>
      <c r="L83" s="30">
        <v>521</v>
      </c>
      <c r="M83" s="67" t="s">
        <v>62</v>
      </c>
      <c r="N83" s="48">
        <v>1027</v>
      </c>
      <c r="O83" s="48"/>
      <c r="P83" s="48"/>
      <c r="Q83" s="48"/>
      <c r="R83" s="48"/>
    </row>
    <row r="84" spans="2:18" s="2" customFormat="1" ht="11.25">
      <c r="B84" s="65" t="s">
        <v>169</v>
      </c>
      <c r="C84" s="65" t="s">
        <v>51</v>
      </c>
      <c r="D84" s="2" t="s">
        <v>170</v>
      </c>
      <c r="E84" s="1">
        <v>56.3</v>
      </c>
      <c r="F84" s="1">
        <v>942</v>
      </c>
      <c r="G84" s="37">
        <v>45323.4</v>
      </c>
      <c r="H84" s="37">
        <v>45323.4</v>
      </c>
      <c r="I84" s="47">
        <v>42908</v>
      </c>
      <c r="J84" s="47">
        <v>43830</v>
      </c>
      <c r="K84" s="47">
        <v>43830</v>
      </c>
      <c r="L84" s="30">
        <v>521</v>
      </c>
      <c r="M84" s="67" t="s">
        <v>89</v>
      </c>
      <c r="N84" s="48">
        <v>922</v>
      </c>
      <c r="O84" s="48"/>
      <c r="P84" s="48"/>
      <c r="Q84" s="48"/>
      <c r="R84" s="48"/>
    </row>
    <row r="85" spans="2:18" s="2" customFormat="1" ht="11.25">
      <c r="B85" s="65" t="s">
        <v>171</v>
      </c>
      <c r="C85" s="65" t="s">
        <v>51</v>
      </c>
      <c r="D85" s="2" t="s">
        <v>172</v>
      </c>
      <c r="E85" s="1">
        <v>93.6</v>
      </c>
      <c r="F85" s="1">
        <v>725</v>
      </c>
      <c r="G85" s="37">
        <v>17320.5</v>
      </c>
      <c r="H85" s="37">
        <v>1732.05</v>
      </c>
      <c r="I85" s="47">
        <v>42998</v>
      </c>
      <c r="J85" s="47">
        <v>44012</v>
      </c>
      <c r="K85" s="47">
        <v>44012</v>
      </c>
      <c r="L85" s="30">
        <v>703</v>
      </c>
      <c r="M85" s="67" t="s">
        <v>173</v>
      </c>
      <c r="N85" s="48">
        <v>1014</v>
      </c>
      <c r="O85" s="48"/>
      <c r="P85" s="48"/>
      <c r="Q85" s="48"/>
      <c r="R85" s="48"/>
    </row>
    <row r="86" spans="2:18" s="2" customFormat="1" ht="11.25">
      <c r="B86" s="65" t="s">
        <v>174</v>
      </c>
      <c r="C86" s="65" t="s">
        <v>51</v>
      </c>
      <c r="D86" s="2" t="s">
        <v>175</v>
      </c>
      <c r="E86" s="1">
        <v>92.9</v>
      </c>
      <c r="F86" s="1">
        <v>2482</v>
      </c>
      <c r="G86" s="37">
        <v>109273.03</v>
      </c>
      <c r="H86" s="37">
        <v>10927.3</v>
      </c>
      <c r="I86" s="47">
        <v>42985</v>
      </c>
      <c r="J86" s="47">
        <v>44012</v>
      </c>
      <c r="K86" s="47">
        <v>44012</v>
      </c>
      <c r="L86" s="30">
        <v>703</v>
      </c>
      <c r="M86" s="67" t="s">
        <v>53</v>
      </c>
      <c r="N86" s="48">
        <v>1027</v>
      </c>
      <c r="O86" s="48"/>
      <c r="P86" s="48"/>
      <c r="Q86" s="48"/>
      <c r="R86" s="48"/>
    </row>
    <row r="87" spans="2:18" s="2" customFormat="1" ht="11.25">
      <c r="B87" s="65" t="s">
        <v>176</v>
      </c>
      <c r="C87" s="65" t="s">
        <v>51</v>
      </c>
      <c r="D87" s="2" t="s">
        <v>177</v>
      </c>
      <c r="E87" s="1">
        <v>99.2</v>
      </c>
      <c r="F87" s="1">
        <v>2491</v>
      </c>
      <c r="G87" s="37">
        <v>164784.6</v>
      </c>
      <c r="H87" s="37">
        <v>164784.6</v>
      </c>
      <c r="I87" s="47">
        <v>43000</v>
      </c>
      <c r="J87" s="47">
        <v>44012</v>
      </c>
      <c r="K87" s="47">
        <v>44012</v>
      </c>
      <c r="L87" s="30">
        <v>703</v>
      </c>
      <c r="M87" s="67" t="s">
        <v>123</v>
      </c>
      <c r="N87" s="48">
        <v>1012</v>
      </c>
      <c r="O87" s="48"/>
      <c r="P87" s="48"/>
      <c r="Q87" s="48"/>
      <c r="R87" s="48"/>
    </row>
    <row r="88" spans="2:18" s="2" customFormat="1" ht="11.25">
      <c r="B88" s="65" t="s">
        <v>178</v>
      </c>
      <c r="C88" s="65" t="s">
        <v>51</v>
      </c>
      <c r="D88" s="2" t="s">
        <v>179</v>
      </c>
      <c r="E88" s="1">
        <v>84.3</v>
      </c>
      <c r="F88" s="1">
        <v>1051</v>
      </c>
      <c r="G88" s="37">
        <v>70390.75</v>
      </c>
      <c r="H88" s="37">
        <v>47717.91</v>
      </c>
      <c r="I88" s="47">
        <v>43083</v>
      </c>
      <c r="J88" s="47">
        <v>44012</v>
      </c>
      <c r="K88" s="47">
        <v>44012</v>
      </c>
      <c r="L88" s="30">
        <v>703</v>
      </c>
      <c r="M88" s="67" t="s">
        <v>89</v>
      </c>
      <c r="N88" s="48">
        <v>929</v>
      </c>
      <c r="O88" s="48"/>
      <c r="P88" s="48"/>
      <c r="Q88" s="48"/>
      <c r="R88" s="48"/>
    </row>
    <row r="89" spans="2:18" s="2" customFormat="1" ht="11.25">
      <c r="B89" s="65" t="s">
        <v>180</v>
      </c>
      <c r="C89" s="65" t="s">
        <v>51</v>
      </c>
      <c r="D89" s="2" t="s">
        <v>181</v>
      </c>
      <c r="E89" s="1">
        <v>46.7</v>
      </c>
      <c r="F89" s="1">
        <v>647</v>
      </c>
      <c r="G89" s="37">
        <v>17180.9</v>
      </c>
      <c r="H89" s="37">
        <v>1718.09</v>
      </c>
      <c r="I89" s="47">
        <v>43188</v>
      </c>
      <c r="J89" s="47">
        <v>44012</v>
      </c>
      <c r="K89" s="47">
        <v>44012</v>
      </c>
      <c r="L89" s="30">
        <v>703</v>
      </c>
      <c r="M89" s="67" t="s">
        <v>53</v>
      </c>
      <c r="N89" s="48">
        <v>824</v>
      </c>
      <c r="O89" s="48"/>
      <c r="P89" s="48"/>
      <c r="Q89" s="48"/>
      <c r="R89" s="48"/>
    </row>
    <row r="90" spans="2:18" s="2" customFormat="1" ht="11.25">
      <c r="B90" s="65" t="s">
        <v>182</v>
      </c>
      <c r="C90" s="65" t="s">
        <v>51</v>
      </c>
      <c r="D90" s="2" t="s">
        <v>183</v>
      </c>
      <c r="E90" s="1">
        <v>50</v>
      </c>
      <c r="F90" s="1">
        <v>1209</v>
      </c>
      <c r="G90" s="37">
        <v>71242.5</v>
      </c>
      <c r="H90" s="37">
        <v>7124.25</v>
      </c>
      <c r="I90" s="47">
        <v>43129</v>
      </c>
      <c r="J90" s="47">
        <v>44012</v>
      </c>
      <c r="K90" s="47">
        <v>44012</v>
      </c>
      <c r="L90" s="30">
        <v>703</v>
      </c>
      <c r="M90" s="67" t="s">
        <v>123</v>
      </c>
      <c r="N90" s="48">
        <v>883</v>
      </c>
      <c r="O90" s="48"/>
      <c r="P90" s="48"/>
      <c r="Q90" s="48"/>
      <c r="R90" s="48"/>
    </row>
    <row r="91" spans="2:18" s="2" customFormat="1" ht="11.25">
      <c r="B91" s="65" t="s">
        <v>184</v>
      </c>
      <c r="C91" s="65" t="s">
        <v>51</v>
      </c>
      <c r="D91" s="2" t="s">
        <v>185</v>
      </c>
      <c r="E91" s="1">
        <v>118</v>
      </c>
      <c r="F91" s="1">
        <v>1642</v>
      </c>
      <c r="G91" s="37">
        <v>103287.6</v>
      </c>
      <c r="H91" s="37">
        <v>10328.76</v>
      </c>
      <c r="I91" s="47">
        <v>43210</v>
      </c>
      <c r="J91" s="47">
        <v>44012</v>
      </c>
      <c r="K91" s="47">
        <v>44012</v>
      </c>
      <c r="L91" s="30">
        <v>703</v>
      </c>
      <c r="M91" s="67" t="s">
        <v>123</v>
      </c>
      <c r="N91" s="48">
        <v>802</v>
      </c>
      <c r="O91" s="48"/>
      <c r="P91" s="48"/>
      <c r="Q91" s="48"/>
      <c r="R91" s="48"/>
    </row>
    <row r="92" spans="2:18" s="2" customFormat="1" ht="11.25">
      <c r="B92" s="65" t="s">
        <v>186</v>
      </c>
      <c r="C92" s="65" t="s">
        <v>51</v>
      </c>
      <c r="D92" s="2" t="s">
        <v>187</v>
      </c>
      <c r="E92" s="1">
        <v>127.2</v>
      </c>
      <c r="F92" s="1">
        <v>1313</v>
      </c>
      <c r="G92" s="37">
        <v>92167.44</v>
      </c>
      <c r="H92" s="37">
        <v>9216.74</v>
      </c>
      <c r="I92" s="47">
        <v>42835</v>
      </c>
      <c r="J92" s="47">
        <v>44012</v>
      </c>
      <c r="K92" s="47">
        <v>44012</v>
      </c>
      <c r="L92" s="30">
        <v>703</v>
      </c>
      <c r="M92" s="67" t="s">
        <v>188</v>
      </c>
      <c r="N92" s="48">
        <v>1177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32.2</v>
      </c>
      <c r="F93" s="1">
        <v>710</v>
      </c>
      <c r="G93" s="37">
        <v>42618</v>
      </c>
      <c r="H93" s="37">
        <v>4261.8</v>
      </c>
      <c r="I93" s="47">
        <v>43306</v>
      </c>
      <c r="J93" s="47">
        <v>44195</v>
      </c>
      <c r="K93" s="47">
        <v>44195</v>
      </c>
      <c r="L93" s="30">
        <v>886</v>
      </c>
      <c r="M93" s="67" t="s">
        <v>89</v>
      </c>
      <c r="N93" s="48">
        <v>889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94.7</v>
      </c>
      <c r="F94" s="1">
        <v>2285</v>
      </c>
      <c r="G94" s="37">
        <v>141337.5</v>
      </c>
      <c r="H94" s="37">
        <v>141337.5</v>
      </c>
      <c r="I94" s="47">
        <v>43083</v>
      </c>
      <c r="J94" s="47">
        <v>44196</v>
      </c>
      <c r="K94" s="47">
        <v>44196</v>
      </c>
      <c r="L94" s="30">
        <v>887</v>
      </c>
      <c r="M94" s="67" t="s">
        <v>123</v>
      </c>
      <c r="N94" s="48">
        <v>1113</v>
      </c>
      <c r="O94" s="48"/>
      <c r="P94" s="48"/>
      <c r="Q94" s="48"/>
      <c r="R94" s="48"/>
    </row>
    <row r="95" spans="2:18" s="2" customFormat="1" ht="11.25">
      <c r="B95" s="65" t="s">
        <v>193</v>
      </c>
      <c r="C95" s="65" t="s">
        <v>51</v>
      </c>
      <c r="D95" s="2" t="s">
        <v>194</v>
      </c>
      <c r="E95" s="1">
        <v>54.5</v>
      </c>
      <c r="F95" s="1">
        <v>756</v>
      </c>
      <c r="G95" s="37">
        <v>42313.45</v>
      </c>
      <c r="H95" s="37">
        <v>4231.35</v>
      </c>
      <c r="I95" s="47">
        <v>43188</v>
      </c>
      <c r="J95" s="47">
        <v>44196</v>
      </c>
      <c r="K95" s="47">
        <v>44196</v>
      </c>
      <c r="L95" s="30">
        <v>887</v>
      </c>
      <c r="M95" s="67" t="s">
        <v>75</v>
      </c>
      <c r="N95" s="48">
        <v>1008</v>
      </c>
      <c r="O95" s="48"/>
      <c r="P95" s="48"/>
      <c r="Q95" s="48"/>
      <c r="R95" s="48"/>
    </row>
    <row r="96" spans="2:18" s="2" customFormat="1" ht="11.25">
      <c r="B96" s="65" t="s">
        <v>195</v>
      </c>
      <c r="C96" s="65" t="s">
        <v>51</v>
      </c>
      <c r="D96" s="2" t="s">
        <v>196</v>
      </c>
      <c r="E96" s="1">
        <v>45.3</v>
      </c>
      <c r="F96" s="1">
        <v>1162</v>
      </c>
      <c r="G96" s="37">
        <v>40815.06</v>
      </c>
      <c r="H96" s="37">
        <v>4081.51</v>
      </c>
      <c r="I96" s="47">
        <v>43237</v>
      </c>
      <c r="J96" s="47">
        <v>44196</v>
      </c>
      <c r="K96" s="47">
        <v>44196</v>
      </c>
      <c r="L96" s="30">
        <v>887</v>
      </c>
      <c r="M96" s="67" t="s">
        <v>53</v>
      </c>
      <c r="N96" s="48">
        <v>959</v>
      </c>
      <c r="O96" s="48"/>
      <c r="P96" s="48"/>
      <c r="Q96" s="48"/>
      <c r="R96" s="48"/>
    </row>
    <row r="97" spans="2:18" s="2" customFormat="1" ht="11.25">
      <c r="B97" s="65" t="s">
        <v>197</v>
      </c>
      <c r="C97" s="65" t="s">
        <v>51</v>
      </c>
      <c r="D97" s="2" t="s">
        <v>198</v>
      </c>
      <c r="E97" s="1">
        <v>42.2</v>
      </c>
      <c r="F97" s="1">
        <v>1267</v>
      </c>
      <c r="G97" s="37">
        <v>42936</v>
      </c>
      <c r="H97" s="37">
        <v>4293.6</v>
      </c>
      <c r="I97" s="47">
        <v>43145</v>
      </c>
      <c r="J97" s="47">
        <v>44377</v>
      </c>
      <c r="K97" s="47">
        <v>44377</v>
      </c>
      <c r="L97" s="30">
        <v>1068</v>
      </c>
      <c r="M97" s="67" t="s">
        <v>53</v>
      </c>
      <c r="N97" s="48">
        <v>1232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2018-07-29T20:50:35Z</dcterms:modified>
  <cp:category/>
  <cp:version/>
  <cp:contentType/>
  <cp:contentStatus/>
</cp:coreProperties>
</file>