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<sst xmlns="http://schemas.openxmlformats.org/spreadsheetml/2006/main" count="344" uniqueCount="205">
  <si>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</si>
  <si>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</si>
  <si>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</si>
  <si>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</si>
  <si>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</si>
  <si>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</si>
  <si>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</si>
  <si>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</si>
  <si>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</si>
  <si>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</si>
  <si>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</si>
  <si>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</si>
  <si>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</si>
  <si>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</si>
  <si>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</si>
  <si>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</si>
  <si>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</si>
  <si>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</si>
  <si>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</si>
  <si>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</si>
  <si>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</si>
  <si>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</si>
  <si>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</si>
  <si>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</si>
  <si>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</si>
  <si>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</si>
  <si>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</si>
  <si>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</si>
  <si>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</si>
  <si>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</si>
  <si>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</si>
  <si>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</si>
  <si>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</si>
  <si>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</si>
  <si>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</si>
  <si>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</si>
  <si>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</si>
  <si>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</si>
  <si>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</si>
  <si>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</si>
  <si>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</si>
  <si>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</si>
  <si>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</si>
  <si>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</si>
  <si>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</si>
  <si>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</si>
  <si>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</si>
  <si>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</si>
  <si>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</si>
  <si>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Roscommon Forest Management Unit</t>
  </si>
  <si>
    <t>710170001</t>
  </si>
  <si>
    <t>1</t>
  </si>
  <si>
    <t>BLOCK 1016</t>
  </si>
  <si>
    <t>AJD FOR/PRO</t>
  </si>
  <si>
    <t>710190001</t>
  </si>
  <si>
    <t>BLOCK 1018</t>
  </si>
  <si>
    <t>NORTHERN TIMBERLANDS INC</t>
  </si>
  <si>
    <t>710220001</t>
  </si>
  <si>
    <t>BLOCK 1021</t>
  </si>
  <si>
    <t>OUTMAN FOR/PRO</t>
  </si>
  <si>
    <t>710270001</t>
  </si>
  <si>
    <t>BLOCK 1026</t>
  </si>
  <si>
    <t>710229801</t>
  </si>
  <si>
    <t>BLOCK 940</t>
  </si>
  <si>
    <t>T.R. TIMBER COMPANY</t>
  </si>
  <si>
    <t>710030001</t>
  </si>
  <si>
    <t>BLOCK 1002</t>
  </si>
  <si>
    <t>MUMA C.M. FOR/PRO</t>
  </si>
  <si>
    <t>710040001</t>
  </si>
  <si>
    <t>BLOCK 1003</t>
  </si>
  <si>
    <t>710030101</t>
  </si>
  <si>
    <t>BLOCK 1030</t>
  </si>
  <si>
    <t>GEORGIA-PACIFIC</t>
  </si>
  <si>
    <t>710040101</t>
  </si>
  <si>
    <t>BLOCK 1031</t>
  </si>
  <si>
    <t>MID MICHIGAN LOGGING</t>
  </si>
  <si>
    <t>710050101</t>
  </si>
  <si>
    <t>BLOCK 1032</t>
  </si>
  <si>
    <t>710070101</t>
  </si>
  <si>
    <t>BLOCK 1034</t>
  </si>
  <si>
    <t>710100101</t>
  </si>
  <si>
    <t>BLOCK 1037</t>
  </si>
  <si>
    <t>SHAWN MUMA LOGGING</t>
  </si>
  <si>
    <t>710110101</t>
  </si>
  <si>
    <t>BLOCK 1038</t>
  </si>
  <si>
    <t>710130101</t>
  </si>
  <si>
    <t>BLOCK 1040</t>
  </si>
  <si>
    <t>710180101</t>
  </si>
  <si>
    <t>BLOCK 1045</t>
  </si>
  <si>
    <t>710240101</t>
  </si>
  <si>
    <t>BLOCK 1050</t>
  </si>
  <si>
    <t>T.R.TIMBER COMPANY</t>
  </si>
  <si>
    <t>710250101</t>
  </si>
  <si>
    <t>2</t>
  </si>
  <si>
    <t>BLOCK 1051</t>
  </si>
  <si>
    <t>710290101</t>
  </si>
  <si>
    <t>BLOCK 1054</t>
  </si>
  <si>
    <t>HYDROLAKE LEASING</t>
  </si>
  <si>
    <t>710300101</t>
  </si>
  <si>
    <t>BLOCK 1055</t>
  </si>
  <si>
    <t>710310101</t>
  </si>
  <si>
    <t>BLOCK 1056</t>
  </si>
  <si>
    <t>JAROCHE BROTHERS</t>
  </si>
  <si>
    <t>710389801</t>
  </si>
  <si>
    <t>BLOCK 956</t>
  </si>
  <si>
    <t>710309901</t>
  </si>
  <si>
    <t>BLOCK 991</t>
  </si>
  <si>
    <t>PAYLESS AG PRODUCTS</t>
  </si>
  <si>
    <t>710120101</t>
  </si>
  <si>
    <t>BLOCK 1039</t>
  </si>
  <si>
    <t>BURTON SMITH</t>
  </si>
  <si>
    <t>710010101</t>
  </si>
  <si>
    <t>BLOCK 1028</t>
  </si>
  <si>
    <t>710020101</t>
  </si>
  <si>
    <t>BLOCK 1029</t>
  </si>
  <si>
    <t>710090101</t>
  </si>
  <si>
    <t>BLOCK 1036</t>
  </si>
  <si>
    <t>BIEWER SAWMILL</t>
  </si>
  <si>
    <t>710200101</t>
  </si>
  <si>
    <t>BLOCK 1047</t>
  </si>
  <si>
    <t>710210101</t>
  </si>
  <si>
    <t>BLOCK 1048</t>
  </si>
  <si>
    <t>710220101</t>
  </si>
  <si>
    <t>BLOCK 1049</t>
  </si>
  <si>
    <t>710270101</t>
  </si>
  <si>
    <t>BLOCK 1052</t>
  </si>
  <si>
    <t>710029901</t>
  </si>
  <si>
    <t>BLOCK 964</t>
  </si>
  <si>
    <t>ROBERT CRAWFORD</t>
  </si>
  <si>
    <t>710160001</t>
  </si>
  <si>
    <t>BLOCK 1015</t>
  </si>
  <si>
    <t>710150101</t>
  </si>
  <si>
    <t>BLOCK 1042</t>
  </si>
  <si>
    <t>710160101</t>
  </si>
  <si>
    <t>BLOCK 1043</t>
  </si>
  <si>
    <t>710320101</t>
  </si>
  <si>
    <t>BLOCK 1057</t>
  </si>
  <si>
    <t>710330101</t>
  </si>
  <si>
    <t>BLOCK 1058</t>
  </si>
  <si>
    <t>710410101</t>
  </si>
  <si>
    <t>BLOCK 1066</t>
  </si>
  <si>
    <t>710420101</t>
  </si>
  <si>
    <t>BLOCK 1067</t>
  </si>
  <si>
    <t>710129801</t>
  </si>
  <si>
    <t>BLOCK 930</t>
  </si>
  <si>
    <t>710189901</t>
  </si>
  <si>
    <t>BLOCK 979</t>
  </si>
  <si>
    <t>710389901</t>
  </si>
  <si>
    <t>BLOCK 999</t>
  </si>
  <si>
    <t>710060101</t>
  </si>
  <si>
    <t>BLOCK 1033</t>
  </si>
  <si>
    <t>COOK'S FOREST PRODUCTS</t>
  </si>
  <si>
    <t>710280101</t>
  </si>
  <si>
    <t>BLOCK 1053</t>
  </si>
  <si>
    <t>710360101</t>
  </si>
  <si>
    <t>BLOCK 1061</t>
  </si>
  <si>
    <t>710370101</t>
  </si>
  <si>
    <t>BLOCK 1062</t>
  </si>
  <si>
    <t>710010201</t>
  </si>
  <si>
    <t>BLOCK 1068</t>
  </si>
  <si>
    <t>710020201</t>
  </si>
  <si>
    <t>BLOCK 1069</t>
  </si>
  <si>
    <t>710040201</t>
  </si>
  <si>
    <t>BLOCK 1071</t>
  </si>
  <si>
    <t>710070201</t>
  </si>
  <si>
    <t>BLOCK 1074</t>
  </si>
  <si>
    <t>710080201</t>
  </si>
  <si>
    <t>BLOCK 1075</t>
  </si>
  <si>
    <t>S.D. WARREN</t>
  </si>
  <si>
    <t>710090201</t>
  </si>
  <si>
    <t>BLOCK 1076</t>
  </si>
  <si>
    <t>710130201</t>
  </si>
  <si>
    <t>BLOCK 1080</t>
  </si>
  <si>
    <t>710190101</t>
  </si>
  <si>
    <t>BLOCK 1046</t>
  </si>
  <si>
    <t>710060201</t>
  </si>
  <si>
    <t>BLOCK 1073</t>
  </si>
  <si>
    <t>710140201</t>
  </si>
  <si>
    <t>BLOCK 1081</t>
  </si>
  <si>
    <t>710180201</t>
  </si>
  <si>
    <t>BLOCK 1085</t>
  </si>
  <si>
    <t>710200201</t>
  </si>
  <si>
    <t>BLOCK 1087</t>
  </si>
  <si>
    <t>HILLMAN POWER COMPANY</t>
  </si>
  <si>
    <t>710210201</t>
  </si>
  <si>
    <t>BLOCK 1088</t>
  </si>
  <si>
    <t>710220201</t>
  </si>
  <si>
    <t>BLOCK 1089</t>
  </si>
  <si>
    <t>710230201</t>
  </si>
  <si>
    <t>BLOCK 1090</t>
  </si>
  <si>
    <t>710240201</t>
  </si>
  <si>
    <t>BLOCK 1091</t>
  </si>
  <si>
    <t>710270201</t>
  </si>
  <si>
    <t>BLOCK 1094</t>
  </si>
  <si>
    <t>710030201</t>
  </si>
  <si>
    <t>BLOCK 1070</t>
  </si>
  <si>
    <t>710050201</t>
  </si>
  <si>
    <t>BLOCK 1072</t>
  </si>
  <si>
    <t>710110201</t>
  </si>
  <si>
    <t>BLOCK 1078</t>
  </si>
  <si>
    <t>710120201</t>
  </si>
  <si>
    <t>BLOCK 1079</t>
  </si>
  <si>
    <t>710250201</t>
  </si>
  <si>
    <t>BLOCK 1092</t>
  </si>
  <si>
    <t xml:space="preserve">                                  as of October 9,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</si>
</sst>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8170.5</v>
      </c>
      <c r="L17" s="30"/>
    </row>
    <row r="18" spans="4:12" ht="12.75">
      <c r="D18" s="12" t="s">
        <v>37</v>
      </c>
      <c r="G18" s="21">
        <f>DSUM(DATABASE,5,U15:U16)</f>
        <v>120870.73000000003</v>
      </c>
      <c r="L18" s="30"/>
    </row>
    <row r="19" spans="4:12" ht="12.75">
      <c r="D19" s="12" t="s">
        <v>34</v>
      </c>
      <c r="G19" s="18">
        <f>DSUM(DATABASE,6,V15:V16)</f>
        <v>4776911.83</v>
      </c>
      <c r="L19" s="30"/>
    </row>
    <row r="20" spans="4:12" ht="12.75">
      <c r="D20" s="12" t="s">
        <v>38</v>
      </c>
      <c r="G20" s="18">
        <f>DSUM(DATABASE,7,W15:W16)</f>
        <v>1938558.14</v>
      </c>
      <c r="L20" s="30"/>
    </row>
    <row r="21" spans="4:12" ht="12.75">
      <c r="D21" s="12" t="s">
        <v>35</v>
      </c>
      <c r="E21" s="22"/>
      <c r="F21" s="22"/>
      <c r="G21" s="18">
        <f>+G19-G20</f>
        <v>2838353.6900000004</v>
      </c>
      <c r="L21" s="30"/>
    </row>
    <row r="22" spans="4:12" ht="12.75">
      <c r="D22" s="12" t="s">
        <v>44</v>
      </c>
      <c r="E22" s="22"/>
      <c r="F22" s="22"/>
      <c r="G22" s="45">
        <f>+G20/G19</f>
        <v>0.40581827946361737</v>
      </c>
      <c r="L22" s="30"/>
    </row>
    <row r="23" spans="4:12" ht="12.75">
      <c r="D23" s="12" t="s">
        <v>40</v>
      </c>
      <c r="E23" s="22"/>
      <c r="F23" s="22"/>
      <c r="G23" s="59">
        <v>37538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2.0210590881210386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209</v>
      </c>
      <c r="F31" s="1">
        <v>3146.6</v>
      </c>
      <c r="G31" s="37">
        <v>120626</v>
      </c>
      <c r="H31" s="37">
        <v>120626</v>
      </c>
      <c r="I31" s="47">
        <v>36873</v>
      </c>
      <c r="J31" s="47">
        <v>37621</v>
      </c>
      <c r="K31" s="47">
        <v>37621</v>
      </c>
      <c r="L31" s="30">
        <v>83</v>
      </c>
      <c r="M31" s="30" t="s">
        <v>53</v>
      </c>
      <c r="N31" s="48">
        <v>748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136</v>
      </c>
      <c r="F32" s="1">
        <v>1784.7</v>
      </c>
      <c r="G32" s="37">
        <v>109001.4</v>
      </c>
      <c r="H32" s="37">
        <v>10900.14</v>
      </c>
      <c r="I32" s="47">
        <v>36957</v>
      </c>
      <c r="J32" s="47">
        <v>37621</v>
      </c>
      <c r="K32" s="47">
        <v>37621</v>
      </c>
      <c r="L32" s="30">
        <v>83</v>
      </c>
      <c r="M32" s="30" t="s">
        <v>56</v>
      </c>
      <c r="N32" s="48">
        <v>664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168.5</v>
      </c>
      <c r="F33" s="1">
        <v>2473.4</v>
      </c>
      <c r="G33" s="37">
        <v>92860.2</v>
      </c>
      <c r="H33" s="37">
        <v>55716.12</v>
      </c>
      <c r="I33" s="47">
        <v>36865</v>
      </c>
      <c r="J33" s="47">
        <v>37621</v>
      </c>
      <c r="K33" s="47">
        <v>37621</v>
      </c>
      <c r="L33" s="30">
        <v>83</v>
      </c>
      <c r="M33" s="30" t="s">
        <v>59</v>
      </c>
      <c r="N33" s="48">
        <v>756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46</v>
      </c>
      <c r="F34" s="1">
        <v>677.2</v>
      </c>
      <c r="G34" s="37">
        <v>29535.41</v>
      </c>
      <c r="H34" s="37">
        <v>29535.41</v>
      </c>
      <c r="I34" s="47">
        <v>36879</v>
      </c>
      <c r="J34" s="47">
        <v>37621</v>
      </c>
      <c r="K34" s="47">
        <v>37621</v>
      </c>
      <c r="L34" s="30">
        <v>83</v>
      </c>
      <c r="M34" s="30" t="s">
        <v>53</v>
      </c>
      <c r="N34" s="48">
        <v>742</v>
      </c>
      <c r="O34" s="48"/>
      <c r="P34" s="48"/>
      <c r="Q34" s="48"/>
      <c r="R34" s="48"/>
    </row>
    <row r="35" spans="2:18" s="2" customFormat="1" ht="9.75">
      <c r="B35" s="65" t="s">
        <v>62</v>
      </c>
      <c r="C35" s="65" t="s">
        <v>51</v>
      </c>
      <c r="D35" s="46" t="s">
        <v>63</v>
      </c>
      <c r="E35" s="1">
        <v>100</v>
      </c>
      <c r="F35" s="1">
        <v>1326.8</v>
      </c>
      <c r="G35" s="37">
        <v>29068.91</v>
      </c>
      <c r="H35" s="37">
        <v>29068.91</v>
      </c>
      <c r="I35" s="47">
        <v>36087</v>
      </c>
      <c r="J35" s="47">
        <v>36891</v>
      </c>
      <c r="K35" s="47">
        <v>37621</v>
      </c>
      <c r="L35" s="30">
        <v>83</v>
      </c>
      <c r="M35" s="30" t="s">
        <v>64</v>
      </c>
      <c r="N35" s="48">
        <v>1534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150</v>
      </c>
      <c r="F36" s="1">
        <v>3390.9</v>
      </c>
      <c r="G36" s="37">
        <v>98429.05</v>
      </c>
      <c r="H36" s="37">
        <v>98429.05</v>
      </c>
      <c r="I36" s="47">
        <v>36719</v>
      </c>
      <c r="J36" s="47">
        <v>37346</v>
      </c>
      <c r="K36" s="47">
        <v>37711</v>
      </c>
      <c r="L36" s="30">
        <v>173</v>
      </c>
      <c r="M36" s="30" t="s">
        <v>67</v>
      </c>
      <c r="N36" s="48">
        <v>992</v>
      </c>
      <c r="O36" s="48"/>
      <c r="P36" s="48"/>
      <c r="Q36" s="48"/>
      <c r="R36" s="48"/>
    </row>
    <row r="37" spans="2:18" s="2" customFormat="1" ht="9.75">
      <c r="B37" s="65" t="s">
        <v>68</v>
      </c>
      <c r="C37" s="65" t="s">
        <v>51</v>
      </c>
      <c r="D37" s="46" t="s">
        <v>69</v>
      </c>
      <c r="E37" s="1">
        <v>132</v>
      </c>
      <c r="F37" s="1">
        <v>3284.6</v>
      </c>
      <c r="G37" s="37">
        <v>222076.7</v>
      </c>
      <c r="H37" s="37">
        <v>222076.7</v>
      </c>
      <c r="I37" s="47">
        <v>36719</v>
      </c>
      <c r="J37" s="47">
        <v>37346</v>
      </c>
      <c r="K37" s="47">
        <v>37711</v>
      </c>
      <c r="L37" s="30">
        <v>173</v>
      </c>
      <c r="M37" s="30" t="s">
        <v>67</v>
      </c>
      <c r="N37" s="48">
        <v>992</v>
      </c>
      <c r="O37" s="48"/>
      <c r="P37" s="48"/>
      <c r="Q37" s="48"/>
      <c r="R37" s="48"/>
    </row>
    <row r="38" spans="2:18" s="2" customFormat="1" ht="9.75">
      <c r="B38" s="65" t="s">
        <v>70</v>
      </c>
      <c r="C38" s="65" t="s">
        <v>51</v>
      </c>
      <c r="D38" s="46" t="s">
        <v>71</v>
      </c>
      <c r="E38" s="1">
        <v>197</v>
      </c>
      <c r="F38" s="1">
        <v>2791.2</v>
      </c>
      <c r="G38" s="37">
        <v>95992.12</v>
      </c>
      <c r="H38" s="37">
        <v>95992.12</v>
      </c>
      <c r="I38" s="47">
        <v>37139</v>
      </c>
      <c r="J38" s="47">
        <v>37711</v>
      </c>
      <c r="K38" s="47">
        <v>37711</v>
      </c>
      <c r="L38" s="30">
        <v>173</v>
      </c>
      <c r="M38" s="30" t="s">
        <v>72</v>
      </c>
      <c r="N38" s="48">
        <v>572</v>
      </c>
      <c r="O38" s="48"/>
      <c r="P38" s="48"/>
      <c r="Q38" s="48"/>
      <c r="R38" s="48"/>
    </row>
    <row r="39" spans="2:18" s="2" customFormat="1" ht="9.75">
      <c r="B39" s="65" t="s">
        <v>73</v>
      </c>
      <c r="C39" s="65" t="s">
        <v>51</v>
      </c>
      <c r="D39" s="46" t="s">
        <v>74</v>
      </c>
      <c r="E39" s="1">
        <v>284</v>
      </c>
      <c r="F39" s="1">
        <v>6432.6</v>
      </c>
      <c r="G39" s="37">
        <v>298187.3</v>
      </c>
      <c r="H39" s="37">
        <v>29818.73</v>
      </c>
      <c r="I39" s="47">
        <v>37139</v>
      </c>
      <c r="J39" s="47">
        <v>37711</v>
      </c>
      <c r="K39" s="47">
        <v>37711</v>
      </c>
      <c r="L39" s="30">
        <v>173</v>
      </c>
      <c r="M39" s="30" t="s">
        <v>75</v>
      </c>
      <c r="N39" s="48">
        <v>572</v>
      </c>
      <c r="O39" s="48"/>
      <c r="P39" s="48"/>
      <c r="Q39" s="48"/>
      <c r="R39" s="48"/>
    </row>
    <row r="40" spans="2:18" s="2" customFormat="1" ht="9.75">
      <c r="B40" s="65" t="s">
        <v>76</v>
      </c>
      <c r="C40" s="65" t="s">
        <v>51</v>
      </c>
      <c r="D40" s="46" t="s">
        <v>77</v>
      </c>
      <c r="E40" s="1">
        <v>57</v>
      </c>
      <c r="F40" s="1">
        <v>1394.2</v>
      </c>
      <c r="G40" s="37">
        <v>31420.34</v>
      </c>
      <c r="H40" s="37">
        <v>31420.34</v>
      </c>
      <c r="I40" s="47">
        <v>37139</v>
      </c>
      <c r="J40" s="47">
        <v>37711</v>
      </c>
      <c r="K40" s="47">
        <v>37711</v>
      </c>
      <c r="L40" s="30">
        <v>173</v>
      </c>
      <c r="M40" s="30" t="s">
        <v>53</v>
      </c>
      <c r="N40" s="48">
        <v>572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120</v>
      </c>
      <c r="F41" s="1">
        <v>5271</v>
      </c>
      <c r="G41" s="37">
        <v>248245.1</v>
      </c>
      <c r="H41" s="37">
        <v>106743</v>
      </c>
      <c r="I41" s="47">
        <v>37143</v>
      </c>
      <c r="J41" s="47">
        <v>37711</v>
      </c>
      <c r="K41" s="47">
        <v>37711</v>
      </c>
      <c r="L41" s="5">
        <v>173</v>
      </c>
      <c r="M41" s="46" t="s">
        <v>75</v>
      </c>
      <c r="N41" s="2">
        <v>568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46</v>
      </c>
      <c r="F42" s="1">
        <v>859.7</v>
      </c>
      <c r="G42" s="37">
        <v>32709.68</v>
      </c>
      <c r="H42" s="37">
        <v>3270.97</v>
      </c>
      <c r="I42" s="47">
        <v>37174</v>
      </c>
      <c r="J42" s="47">
        <v>37711</v>
      </c>
      <c r="K42" s="47">
        <v>37711</v>
      </c>
      <c r="L42" s="30">
        <v>173</v>
      </c>
      <c r="M42" s="30" t="s">
        <v>82</v>
      </c>
      <c r="N42" s="48">
        <v>537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92</v>
      </c>
      <c r="F43" s="1">
        <v>1442.2</v>
      </c>
      <c r="G43" s="37">
        <v>53674.23</v>
      </c>
      <c r="H43" s="37">
        <v>39182.19</v>
      </c>
      <c r="I43" s="47">
        <v>37153</v>
      </c>
      <c r="J43" s="47">
        <v>37711</v>
      </c>
      <c r="K43" s="47">
        <v>37711</v>
      </c>
      <c r="L43" s="30">
        <v>173</v>
      </c>
      <c r="M43" s="30" t="s">
        <v>75</v>
      </c>
      <c r="N43" s="48">
        <v>558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118</v>
      </c>
      <c r="F44" s="1">
        <v>2288.6</v>
      </c>
      <c r="G44" s="37">
        <v>80655.3</v>
      </c>
      <c r="H44" s="37">
        <v>24196.59</v>
      </c>
      <c r="I44" s="47">
        <v>37174</v>
      </c>
      <c r="J44" s="47">
        <v>37711</v>
      </c>
      <c r="K44" s="47">
        <v>37711</v>
      </c>
      <c r="L44" s="30">
        <v>173</v>
      </c>
      <c r="M44" s="30" t="s">
        <v>53</v>
      </c>
      <c r="N44" s="48">
        <v>537</v>
      </c>
      <c r="O44" s="48"/>
      <c r="P44" s="48"/>
      <c r="Q44" s="48"/>
      <c r="R44" s="48"/>
    </row>
    <row r="45" spans="2:18" s="2" customFormat="1" ht="9.75">
      <c r="B45" s="66" t="s">
        <v>87</v>
      </c>
      <c r="C45" s="64" t="s">
        <v>51</v>
      </c>
      <c r="D45" s="2" t="s">
        <v>88</v>
      </c>
      <c r="E45" s="1">
        <v>74</v>
      </c>
      <c r="F45" s="1">
        <v>2335.2</v>
      </c>
      <c r="G45" s="37">
        <v>113238.6</v>
      </c>
      <c r="H45" s="37">
        <v>113238.6</v>
      </c>
      <c r="I45" s="47">
        <v>37174</v>
      </c>
      <c r="J45" s="47">
        <v>37711</v>
      </c>
      <c r="K45" s="47">
        <v>37711</v>
      </c>
      <c r="L45" s="30">
        <v>173</v>
      </c>
      <c r="M45" s="30" t="s">
        <v>82</v>
      </c>
      <c r="N45" s="48">
        <v>537</v>
      </c>
      <c r="O45" s="48"/>
      <c r="P45" s="48"/>
      <c r="Q45" s="48"/>
      <c r="R45" s="48"/>
    </row>
    <row r="46" spans="2:18" s="2" customFormat="1" ht="9.75">
      <c r="B46" s="66" t="s">
        <v>89</v>
      </c>
      <c r="C46" s="64" t="s">
        <v>51</v>
      </c>
      <c r="D46" s="2" t="s">
        <v>90</v>
      </c>
      <c r="E46" s="1">
        <v>210</v>
      </c>
      <c r="F46" s="1">
        <v>4327.6</v>
      </c>
      <c r="G46" s="37">
        <v>223961.6</v>
      </c>
      <c r="H46" s="37">
        <v>22396.16</v>
      </c>
      <c r="I46" s="47">
        <v>37153</v>
      </c>
      <c r="J46" s="47">
        <v>37711</v>
      </c>
      <c r="K46" s="47">
        <v>37711</v>
      </c>
      <c r="L46" s="30">
        <v>173</v>
      </c>
      <c r="M46" s="30" t="s">
        <v>91</v>
      </c>
      <c r="N46" s="48">
        <v>558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93</v>
      </c>
      <c r="D47" s="2" t="s">
        <v>94</v>
      </c>
      <c r="E47" s="1">
        <v>126</v>
      </c>
      <c r="F47" s="1">
        <v>1956</v>
      </c>
      <c r="G47" s="37">
        <v>44544.1</v>
      </c>
      <c r="H47" s="37">
        <v>8908.82</v>
      </c>
      <c r="I47" s="47">
        <v>37174</v>
      </c>
      <c r="J47" s="47">
        <v>37711</v>
      </c>
      <c r="K47" s="47">
        <v>37711</v>
      </c>
      <c r="L47" s="30">
        <v>173</v>
      </c>
      <c r="M47" s="30" t="s">
        <v>82</v>
      </c>
      <c r="N47" s="48">
        <v>537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136</v>
      </c>
      <c r="F48" s="1">
        <v>1180</v>
      </c>
      <c r="G48" s="37">
        <v>135681.2</v>
      </c>
      <c r="H48" s="37">
        <v>13568.12</v>
      </c>
      <c r="I48" s="47">
        <v>37174</v>
      </c>
      <c r="J48" s="47">
        <v>37711</v>
      </c>
      <c r="K48" s="47">
        <v>37711</v>
      </c>
      <c r="L48" s="30">
        <v>173</v>
      </c>
      <c r="M48" s="30" t="s">
        <v>97</v>
      </c>
      <c r="N48" s="48">
        <v>537</v>
      </c>
      <c r="O48" s="48"/>
      <c r="P48" s="48"/>
      <c r="Q48" s="48"/>
      <c r="R48" s="48"/>
    </row>
    <row r="49" spans="2:18" s="2" customFormat="1" ht="9.75">
      <c r="B49" s="66" t="s">
        <v>98</v>
      </c>
      <c r="C49" s="64" t="s">
        <v>51</v>
      </c>
      <c r="D49" s="2" t="s">
        <v>99</v>
      </c>
      <c r="E49" s="1">
        <v>52</v>
      </c>
      <c r="F49" s="1">
        <v>104</v>
      </c>
      <c r="G49" s="37">
        <v>7849.92</v>
      </c>
      <c r="H49" s="37">
        <v>7849.92</v>
      </c>
      <c r="I49" s="47">
        <v>37139</v>
      </c>
      <c r="J49" s="47">
        <v>37711</v>
      </c>
      <c r="K49" s="47">
        <v>37711</v>
      </c>
      <c r="L49" s="30">
        <v>173</v>
      </c>
      <c r="M49" s="30" t="s">
        <v>56</v>
      </c>
      <c r="N49" s="48">
        <v>572</v>
      </c>
      <c r="O49" s="48"/>
      <c r="P49" s="48"/>
      <c r="Q49" s="48"/>
      <c r="R49" s="48"/>
    </row>
    <row r="50" spans="2:18" s="2" customFormat="1" ht="9.75">
      <c r="B50" s="66" t="s">
        <v>100</v>
      </c>
      <c r="C50" s="64" t="s">
        <v>51</v>
      </c>
      <c r="D50" s="2" t="s">
        <v>101</v>
      </c>
      <c r="E50" s="1">
        <v>105</v>
      </c>
      <c r="F50" s="1">
        <v>3091.4</v>
      </c>
      <c r="G50" s="37">
        <v>201245.9</v>
      </c>
      <c r="H50" s="37">
        <v>60373.77</v>
      </c>
      <c r="I50" s="47">
        <v>37139</v>
      </c>
      <c r="J50" s="47">
        <v>37711</v>
      </c>
      <c r="K50" s="47">
        <v>37711</v>
      </c>
      <c r="L50" s="30">
        <v>173</v>
      </c>
      <c r="M50" s="30" t="s">
        <v>102</v>
      </c>
      <c r="N50" s="48">
        <v>572</v>
      </c>
      <c r="O50" s="48"/>
      <c r="P50" s="48"/>
      <c r="Q50" s="48"/>
      <c r="R50" s="48"/>
    </row>
    <row r="51" spans="2:18" s="2" customFormat="1" ht="9.75">
      <c r="B51" s="66" t="s">
        <v>103</v>
      </c>
      <c r="C51" s="64" t="s">
        <v>51</v>
      </c>
      <c r="D51" s="2" t="s">
        <v>104</v>
      </c>
      <c r="E51" s="1">
        <v>92</v>
      </c>
      <c r="F51" s="1">
        <v>1578.4</v>
      </c>
      <c r="G51" s="37">
        <v>40309.87</v>
      </c>
      <c r="H51" s="37">
        <v>40309.87</v>
      </c>
      <c r="I51" s="47">
        <v>36249</v>
      </c>
      <c r="J51" s="47">
        <v>36981</v>
      </c>
      <c r="K51" s="47">
        <v>37711</v>
      </c>
      <c r="L51" s="30">
        <v>173</v>
      </c>
      <c r="M51" s="30" t="s">
        <v>72</v>
      </c>
      <c r="N51" s="48">
        <v>1462</v>
      </c>
      <c r="O51" s="48"/>
      <c r="P51" s="48"/>
      <c r="Q51" s="48"/>
      <c r="R51" s="48"/>
    </row>
    <row r="52" spans="2:18" s="2" customFormat="1" ht="9.75">
      <c r="B52" s="66" t="s">
        <v>105</v>
      </c>
      <c r="C52" s="64" t="s">
        <v>51</v>
      </c>
      <c r="D52" s="2" t="s">
        <v>106</v>
      </c>
      <c r="E52" s="1">
        <v>192</v>
      </c>
      <c r="F52" s="1">
        <v>3885</v>
      </c>
      <c r="G52" s="37">
        <v>166077</v>
      </c>
      <c r="H52" s="37">
        <v>42938.54</v>
      </c>
      <c r="I52" s="47">
        <v>36530</v>
      </c>
      <c r="J52" s="47">
        <v>37346</v>
      </c>
      <c r="K52" s="47">
        <v>37711</v>
      </c>
      <c r="L52" s="30">
        <v>173</v>
      </c>
      <c r="M52" s="30" t="s">
        <v>107</v>
      </c>
      <c r="N52" s="48">
        <v>1181</v>
      </c>
      <c r="O52" s="48"/>
      <c r="P52" s="48"/>
      <c r="Q52" s="48"/>
      <c r="R52" s="48"/>
    </row>
    <row r="53" spans="2:18" s="2" customFormat="1" ht="9.75">
      <c r="B53" s="66" t="s">
        <v>108</v>
      </c>
      <c r="C53" s="64" t="s">
        <v>51</v>
      </c>
      <c r="D53" s="2" t="s">
        <v>109</v>
      </c>
      <c r="E53" s="1">
        <v>65</v>
      </c>
      <c r="F53" s="1">
        <v>1513.6</v>
      </c>
      <c r="G53" s="37">
        <v>56746.1</v>
      </c>
      <c r="H53" s="37">
        <v>17023.83</v>
      </c>
      <c r="I53" s="47">
        <v>37194</v>
      </c>
      <c r="J53" s="47">
        <v>37775</v>
      </c>
      <c r="K53" s="47">
        <v>37775</v>
      </c>
      <c r="L53" s="30">
        <v>237</v>
      </c>
      <c r="M53" s="30" t="s">
        <v>110</v>
      </c>
      <c r="N53" s="48">
        <v>581</v>
      </c>
      <c r="O53" s="48"/>
      <c r="P53" s="48"/>
      <c r="Q53" s="48"/>
      <c r="R53" s="48"/>
    </row>
    <row r="54" spans="2:18" s="2" customFormat="1" ht="9.75">
      <c r="B54" s="66" t="s">
        <v>111</v>
      </c>
      <c r="C54" s="64" t="s">
        <v>51</v>
      </c>
      <c r="D54" s="2" t="s">
        <v>112</v>
      </c>
      <c r="E54" s="1">
        <v>12</v>
      </c>
      <c r="F54" s="1">
        <v>251.1</v>
      </c>
      <c r="G54" s="37">
        <v>22331.66</v>
      </c>
      <c r="H54" s="37">
        <v>2233.17</v>
      </c>
      <c r="I54" s="47">
        <v>37047</v>
      </c>
      <c r="J54" s="47">
        <v>37802</v>
      </c>
      <c r="K54" s="47">
        <v>37802</v>
      </c>
      <c r="L54" s="30">
        <v>264</v>
      </c>
      <c r="M54" s="30" t="s">
        <v>97</v>
      </c>
      <c r="N54" s="48">
        <v>755</v>
      </c>
      <c r="O54" s="48"/>
      <c r="P54" s="48"/>
      <c r="Q54" s="48"/>
      <c r="R54" s="48"/>
    </row>
    <row r="55" spans="2:18" s="2" customFormat="1" ht="9.75">
      <c r="B55" s="66" t="s">
        <v>113</v>
      </c>
      <c r="C55" s="64" t="s">
        <v>51</v>
      </c>
      <c r="D55" s="2" t="s">
        <v>114</v>
      </c>
      <c r="E55" s="1">
        <v>29</v>
      </c>
      <c r="F55" s="1">
        <v>412.4</v>
      </c>
      <c r="G55" s="37">
        <v>31331.19</v>
      </c>
      <c r="H55" s="37">
        <v>3133.12</v>
      </c>
      <c r="I55" s="47">
        <v>37047</v>
      </c>
      <c r="J55" s="47">
        <v>37802</v>
      </c>
      <c r="K55" s="47">
        <v>37802</v>
      </c>
      <c r="L55" s="30">
        <v>264</v>
      </c>
      <c r="M55" s="30" t="s">
        <v>97</v>
      </c>
      <c r="N55" s="48">
        <v>755</v>
      </c>
      <c r="O55" s="48"/>
      <c r="P55" s="48"/>
      <c r="Q55" s="48"/>
      <c r="R55" s="48"/>
    </row>
    <row r="56" spans="2:18" s="2" customFormat="1" ht="9.75">
      <c r="B56" s="66" t="s">
        <v>115</v>
      </c>
      <c r="C56" s="64" t="s">
        <v>51</v>
      </c>
      <c r="D56" s="2" t="s">
        <v>116</v>
      </c>
      <c r="E56" s="1">
        <v>47</v>
      </c>
      <c r="F56" s="1">
        <v>741.4</v>
      </c>
      <c r="G56" s="37">
        <v>36646.1</v>
      </c>
      <c r="H56" s="37">
        <v>36646.1</v>
      </c>
      <c r="I56" s="47">
        <v>37202</v>
      </c>
      <c r="J56" s="47">
        <v>37802</v>
      </c>
      <c r="K56" s="47">
        <v>37802</v>
      </c>
      <c r="L56" s="30">
        <v>264</v>
      </c>
      <c r="M56" s="30" t="s">
        <v>117</v>
      </c>
      <c r="N56" s="48">
        <v>600</v>
      </c>
      <c r="O56" s="48"/>
      <c r="P56" s="48"/>
      <c r="Q56" s="48"/>
      <c r="R56" s="48"/>
    </row>
    <row r="57" spans="2:18" s="2" customFormat="1" ht="9.75">
      <c r="B57" s="66" t="s">
        <v>118</v>
      </c>
      <c r="C57" s="64" t="s">
        <v>51</v>
      </c>
      <c r="D57" s="2" t="s">
        <v>119</v>
      </c>
      <c r="E57" s="1">
        <v>152</v>
      </c>
      <c r="F57" s="1">
        <v>2053.7</v>
      </c>
      <c r="G57" s="37">
        <v>70218.89</v>
      </c>
      <c r="H57" s="37">
        <v>24576.61</v>
      </c>
      <c r="I57" s="47">
        <v>37194</v>
      </c>
      <c r="J57" s="47">
        <v>37802</v>
      </c>
      <c r="K57" s="47">
        <v>37802</v>
      </c>
      <c r="L57" s="30">
        <v>264</v>
      </c>
      <c r="M57" s="30" t="s">
        <v>91</v>
      </c>
      <c r="N57" s="48">
        <v>608</v>
      </c>
      <c r="O57" s="48"/>
      <c r="P57" s="48"/>
      <c r="Q57" s="48"/>
      <c r="R57" s="48"/>
    </row>
    <row r="58" spans="2:18" s="2" customFormat="1" ht="9.75">
      <c r="B58" s="66" t="s">
        <v>120</v>
      </c>
      <c r="C58" s="64" t="s">
        <v>51</v>
      </c>
      <c r="D58" s="2" t="s">
        <v>121</v>
      </c>
      <c r="E58" s="1">
        <v>254</v>
      </c>
      <c r="F58" s="1">
        <v>1770.4</v>
      </c>
      <c r="G58" s="37">
        <v>36134.3</v>
      </c>
      <c r="H58" s="37">
        <v>36134.3</v>
      </c>
      <c r="I58" s="47">
        <v>37194</v>
      </c>
      <c r="J58" s="47">
        <v>37802</v>
      </c>
      <c r="K58" s="47">
        <v>37802</v>
      </c>
      <c r="L58" s="30">
        <v>264</v>
      </c>
      <c r="M58" s="30" t="s">
        <v>72</v>
      </c>
      <c r="N58" s="48">
        <v>608</v>
      </c>
      <c r="O58" s="48"/>
      <c r="P58" s="48"/>
      <c r="Q58" s="48"/>
      <c r="R58" s="48"/>
    </row>
    <row r="59" spans="2:18" s="2" customFormat="1" ht="9.75">
      <c r="B59" s="66" t="s">
        <v>122</v>
      </c>
      <c r="C59" s="64" t="s">
        <v>51</v>
      </c>
      <c r="D59" s="2" t="s">
        <v>123</v>
      </c>
      <c r="E59" s="1">
        <v>361</v>
      </c>
      <c r="F59" s="1">
        <v>5329.2</v>
      </c>
      <c r="G59" s="37">
        <v>157832.6</v>
      </c>
      <c r="H59" s="37">
        <v>118374.4</v>
      </c>
      <c r="I59" s="47">
        <v>37194</v>
      </c>
      <c r="J59" s="47">
        <v>37802</v>
      </c>
      <c r="K59" s="47">
        <v>37802</v>
      </c>
      <c r="L59" s="30">
        <v>264</v>
      </c>
      <c r="M59" s="30" t="s">
        <v>91</v>
      </c>
      <c r="N59" s="48">
        <v>608</v>
      </c>
      <c r="O59" s="48"/>
      <c r="P59" s="48"/>
      <c r="Q59" s="48"/>
      <c r="R59" s="48"/>
    </row>
    <row r="60" spans="2:18" s="2" customFormat="1" ht="9.75">
      <c r="B60" s="66" t="s">
        <v>124</v>
      </c>
      <c r="C60" s="64" t="s">
        <v>51</v>
      </c>
      <c r="D60" s="2" t="s">
        <v>125</v>
      </c>
      <c r="E60" s="1">
        <v>106</v>
      </c>
      <c r="F60" s="1">
        <v>1572.4</v>
      </c>
      <c r="G60" s="37">
        <v>53601.3</v>
      </c>
      <c r="H60" s="37">
        <v>43953.06</v>
      </c>
      <c r="I60" s="47">
        <v>37194</v>
      </c>
      <c r="J60" s="47">
        <v>37802</v>
      </c>
      <c r="K60" s="47">
        <v>37802</v>
      </c>
      <c r="L60" s="30">
        <v>264</v>
      </c>
      <c r="M60" s="30" t="s">
        <v>53</v>
      </c>
      <c r="N60" s="48">
        <v>608</v>
      </c>
      <c r="O60" s="48"/>
      <c r="P60" s="48"/>
      <c r="Q60" s="48"/>
      <c r="R60" s="48"/>
    </row>
    <row r="61" spans="2:18" s="2" customFormat="1" ht="9.75">
      <c r="B61" s="66" t="s">
        <v>126</v>
      </c>
      <c r="C61" s="64" t="s">
        <v>51</v>
      </c>
      <c r="D61" s="2" t="s">
        <v>127</v>
      </c>
      <c r="E61" s="1">
        <v>224</v>
      </c>
      <c r="F61" s="1">
        <v>2956.8</v>
      </c>
      <c r="G61" s="37">
        <v>31785.6</v>
      </c>
      <c r="H61" s="37">
        <v>17001.6</v>
      </c>
      <c r="I61" s="47">
        <v>36263</v>
      </c>
      <c r="J61" s="47">
        <v>37072</v>
      </c>
      <c r="K61" s="47">
        <v>37802</v>
      </c>
      <c r="L61" s="30">
        <v>264</v>
      </c>
      <c r="M61" s="30" t="s">
        <v>128</v>
      </c>
      <c r="N61" s="48">
        <v>1539</v>
      </c>
      <c r="O61" s="48"/>
      <c r="P61" s="48"/>
      <c r="Q61" s="48"/>
      <c r="R61" s="48"/>
    </row>
    <row r="62" spans="2:18" s="2" customFormat="1" ht="9.75">
      <c r="B62" s="66" t="s">
        <v>129</v>
      </c>
      <c r="C62" s="64" t="s">
        <v>51</v>
      </c>
      <c r="D62" s="2" t="s">
        <v>130</v>
      </c>
      <c r="E62" s="1">
        <v>229</v>
      </c>
      <c r="F62" s="1">
        <v>2357.4</v>
      </c>
      <c r="G62" s="37">
        <v>76593.77</v>
      </c>
      <c r="H62" s="37">
        <v>76593.77</v>
      </c>
      <c r="I62" s="47">
        <v>36796</v>
      </c>
      <c r="J62" s="47">
        <v>37529</v>
      </c>
      <c r="K62" s="47">
        <v>37894</v>
      </c>
      <c r="L62" s="30">
        <v>356</v>
      </c>
      <c r="M62" s="30" t="s">
        <v>72</v>
      </c>
      <c r="N62" s="48">
        <v>1098</v>
      </c>
      <c r="O62" s="48"/>
      <c r="P62" s="48"/>
      <c r="Q62" s="48"/>
      <c r="R62" s="48"/>
    </row>
    <row r="63" spans="2:18" s="2" customFormat="1" ht="9.75">
      <c r="B63" s="66" t="s">
        <v>131</v>
      </c>
      <c r="C63" s="64" t="s">
        <v>51</v>
      </c>
      <c r="D63" s="2" t="s">
        <v>132</v>
      </c>
      <c r="E63" s="1">
        <v>47</v>
      </c>
      <c r="F63" s="1">
        <v>484.2</v>
      </c>
      <c r="G63" s="37">
        <v>13263.4</v>
      </c>
      <c r="H63" s="37">
        <v>13263.4</v>
      </c>
      <c r="I63" s="47">
        <v>37264</v>
      </c>
      <c r="J63" s="47">
        <v>37894</v>
      </c>
      <c r="K63" s="47">
        <v>37894</v>
      </c>
      <c r="L63" s="30">
        <v>356</v>
      </c>
      <c r="M63" s="30" t="s">
        <v>53</v>
      </c>
      <c r="N63" s="48">
        <v>630</v>
      </c>
      <c r="O63" s="48"/>
      <c r="P63" s="48"/>
      <c r="Q63" s="48"/>
      <c r="R63" s="48"/>
    </row>
    <row r="64" spans="2:18" s="2" customFormat="1" ht="9.75">
      <c r="B64" s="66" t="s">
        <v>133</v>
      </c>
      <c r="C64" s="64" t="s">
        <v>51</v>
      </c>
      <c r="D64" s="2" t="s">
        <v>134</v>
      </c>
      <c r="E64" s="1">
        <v>30</v>
      </c>
      <c r="F64" s="1">
        <v>314</v>
      </c>
      <c r="G64" s="37">
        <v>5889.5</v>
      </c>
      <c r="H64" s="37">
        <v>588.95</v>
      </c>
      <c r="I64" s="47">
        <v>37264</v>
      </c>
      <c r="J64" s="47">
        <v>37894</v>
      </c>
      <c r="K64" s="47">
        <v>37894</v>
      </c>
      <c r="L64" s="30">
        <v>356</v>
      </c>
      <c r="M64" s="30" t="s">
        <v>67</v>
      </c>
      <c r="N64" s="48">
        <v>630</v>
      </c>
      <c r="O64" s="48"/>
      <c r="P64" s="48"/>
      <c r="Q64" s="48"/>
      <c r="R64" s="48"/>
    </row>
    <row r="65" spans="2:18" s="2" customFormat="1" ht="9.75">
      <c r="B65" s="66" t="s">
        <v>135</v>
      </c>
      <c r="C65" s="64" t="s">
        <v>51</v>
      </c>
      <c r="D65" s="2" t="s">
        <v>136</v>
      </c>
      <c r="E65" s="1">
        <v>25</v>
      </c>
      <c r="F65" s="1">
        <v>229</v>
      </c>
      <c r="G65" s="37">
        <v>7460.09</v>
      </c>
      <c r="H65" s="37">
        <v>746.01</v>
      </c>
      <c r="I65" s="47">
        <v>37153</v>
      </c>
      <c r="J65" s="47">
        <v>37894</v>
      </c>
      <c r="K65" s="47">
        <v>37894</v>
      </c>
      <c r="L65" s="30">
        <v>356</v>
      </c>
      <c r="M65" s="30" t="s">
        <v>82</v>
      </c>
      <c r="N65" s="48">
        <v>741</v>
      </c>
      <c r="O65" s="48"/>
      <c r="P65" s="48"/>
      <c r="Q65" s="48"/>
      <c r="R65" s="48"/>
    </row>
    <row r="66" spans="2:18" s="2" customFormat="1" ht="9.75">
      <c r="B66" s="66" t="s">
        <v>137</v>
      </c>
      <c r="C66" s="64" t="s">
        <v>51</v>
      </c>
      <c r="D66" s="2" t="s">
        <v>138</v>
      </c>
      <c r="E66" s="1">
        <v>58</v>
      </c>
      <c r="F66" s="1">
        <v>456.8</v>
      </c>
      <c r="G66" s="37">
        <v>14887.3</v>
      </c>
      <c r="H66" s="37">
        <v>1488.73</v>
      </c>
      <c r="I66" s="47">
        <v>37153</v>
      </c>
      <c r="J66" s="47">
        <v>37894</v>
      </c>
      <c r="K66" s="47">
        <v>37894</v>
      </c>
      <c r="L66" s="30">
        <v>356</v>
      </c>
      <c r="M66" s="30" t="s">
        <v>82</v>
      </c>
      <c r="N66" s="48">
        <v>741</v>
      </c>
      <c r="O66" s="48"/>
      <c r="P66" s="48"/>
      <c r="Q66" s="48"/>
      <c r="R66" s="48"/>
    </row>
    <row r="67" spans="2:18" s="2" customFormat="1" ht="9.75">
      <c r="B67" s="66" t="s">
        <v>139</v>
      </c>
      <c r="C67" s="64" t="s">
        <v>51</v>
      </c>
      <c r="D67" s="2" t="s">
        <v>140</v>
      </c>
      <c r="E67" s="1">
        <v>208</v>
      </c>
      <c r="F67" s="1">
        <v>208</v>
      </c>
      <c r="G67" s="37">
        <v>42941.6</v>
      </c>
      <c r="H67" s="37">
        <v>17176.64</v>
      </c>
      <c r="I67" s="47">
        <v>37264</v>
      </c>
      <c r="J67" s="47">
        <v>37894</v>
      </c>
      <c r="K67" s="47">
        <v>37894</v>
      </c>
      <c r="L67" s="30">
        <v>356</v>
      </c>
      <c r="M67" s="30" t="s">
        <v>91</v>
      </c>
      <c r="N67" s="48">
        <v>630</v>
      </c>
      <c r="O67" s="48"/>
      <c r="P67" s="48"/>
      <c r="Q67" s="48"/>
      <c r="R67" s="48"/>
    </row>
    <row r="68" spans="2:18" s="2" customFormat="1" ht="9.75">
      <c r="B68" s="66" t="s">
        <v>141</v>
      </c>
      <c r="C68" s="64" t="s">
        <v>51</v>
      </c>
      <c r="D68" s="2" t="s">
        <v>142</v>
      </c>
      <c r="E68" s="1">
        <v>160</v>
      </c>
      <c r="F68" s="1">
        <v>160</v>
      </c>
      <c r="G68" s="37">
        <v>33032</v>
      </c>
      <c r="H68" s="37">
        <v>3303.2</v>
      </c>
      <c r="I68" s="47">
        <v>37264</v>
      </c>
      <c r="J68" s="47">
        <v>37894</v>
      </c>
      <c r="K68" s="47">
        <v>37894</v>
      </c>
      <c r="L68" s="30">
        <v>356</v>
      </c>
      <c r="M68" s="30" t="s">
        <v>91</v>
      </c>
      <c r="N68" s="48">
        <v>630</v>
      </c>
      <c r="O68" s="48"/>
      <c r="P68" s="48"/>
      <c r="Q68" s="48"/>
      <c r="R68" s="48"/>
    </row>
    <row r="69" spans="2:18" s="2" customFormat="1" ht="9.75">
      <c r="B69" s="66" t="s">
        <v>143</v>
      </c>
      <c r="C69" s="64" t="s">
        <v>51</v>
      </c>
      <c r="D69" s="2" t="s">
        <v>144</v>
      </c>
      <c r="E69" s="1">
        <v>86</v>
      </c>
      <c r="F69" s="1">
        <v>1236</v>
      </c>
      <c r="G69" s="37">
        <v>39377.74</v>
      </c>
      <c r="H69" s="37">
        <v>37614.55</v>
      </c>
      <c r="I69" s="47">
        <v>36005</v>
      </c>
      <c r="J69" s="47">
        <v>36799</v>
      </c>
      <c r="K69" s="47">
        <v>37894</v>
      </c>
      <c r="L69" s="30">
        <v>356</v>
      </c>
      <c r="M69" s="30" t="s">
        <v>72</v>
      </c>
      <c r="N69" s="48">
        <v>1889</v>
      </c>
      <c r="O69" s="48"/>
      <c r="P69" s="48"/>
      <c r="Q69" s="48"/>
      <c r="R69" s="48"/>
    </row>
    <row r="70" spans="2:18" s="2" customFormat="1" ht="9.75">
      <c r="B70" s="66" t="s">
        <v>145</v>
      </c>
      <c r="C70" s="64" t="s">
        <v>51</v>
      </c>
      <c r="D70" s="2" t="s">
        <v>146</v>
      </c>
      <c r="E70" s="1">
        <v>95</v>
      </c>
      <c r="F70" s="1">
        <v>2377</v>
      </c>
      <c r="G70" s="37">
        <v>107754.2</v>
      </c>
      <c r="H70" s="37">
        <v>44832.03</v>
      </c>
      <c r="I70" s="47">
        <v>36431</v>
      </c>
      <c r="J70" s="47">
        <v>37164</v>
      </c>
      <c r="K70" s="47">
        <v>37894</v>
      </c>
      <c r="L70" s="30">
        <v>356</v>
      </c>
      <c r="M70" s="30" t="s">
        <v>91</v>
      </c>
      <c r="N70" s="48">
        <v>1463</v>
      </c>
      <c r="O70" s="48"/>
      <c r="P70" s="48"/>
      <c r="Q70" s="48"/>
      <c r="R70" s="48"/>
    </row>
    <row r="71" spans="2:18" s="2" customFormat="1" ht="9.75">
      <c r="B71" s="66" t="s">
        <v>147</v>
      </c>
      <c r="C71" s="64" t="s">
        <v>93</v>
      </c>
      <c r="D71" s="2" t="s">
        <v>148</v>
      </c>
      <c r="E71" s="1">
        <v>20</v>
      </c>
      <c r="F71" s="1">
        <v>275</v>
      </c>
      <c r="G71" s="37">
        <v>9705.51</v>
      </c>
      <c r="H71" s="37">
        <v>1689.96</v>
      </c>
      <c r="I71" s="47">
        <v>36551</v>
      </c>
      <c r="J71" s="47">
        <v>37346</v>
      </c>
      <c r="K71" s="47">
        <v>37894</v>
      </c>
      <c r="L71" s="30">
        <v>356</v>
      </c>
      <c r="M71" s="30" t="s">
        <v>53</v>
      </c>
      <c r="N71" s="48">
        <v>1343</v>
      </c>
      <c r="O71" s="48"/>
      <c r="P71" s="48"/>
      <c r="Q71" s="48"/>
      <c r="R71" s="48"/>
    </row>
    <row r="72" spans="2:18" s="2" customFormat="1" ht="9.75">
      <c r="B72" s="66" t="s">
        <v>149</v>
      </c>
      <c r="C72" s="64" t="s">
        <v>51</v>
      </c>
      <c r="D72" s="2" t="s">
        <v>150</v>
      </c>
      <c r="E72" s="1">
        <v>34</v>
      </c>
      <c r="F72" s="1">
        <v>471.2</v>
      </c>
      <c r="G72" s="37">
        <v>14201.1</v>
      </c>
      <c r="H72" s="37">
        <v>1420.11</v>
      </c>
      <c r="I72" s="47">
        <v>37202</v>
      </c>
      <c r="J72" s="47">
        <v>37986</v>
      </c>
      <c r="K72" s="47">
        <v>37986</v>
      </c>
      <c r="L72" s="30">
        <v>448</v>
      </c>
      <c r="M72" s="30" t="s">
        <v>151</v>
      </c>
      <c r="N72" s="48">
        <v>784</v>
      </c>
      <c r="O72" s="48"/>
      <c r="P72" s="48"/>
      <c r="Q72" s="48"/>
      <c r="R72" s="48"/>
    </row>
    <row r="73" spans="2:18" s="2" customFormat="1" ht="9.75">
      <c r="B73" s="66" t="s">
        <v>152</v>
      </c>
      <c r="C73" s="64" t="s">
        <v>51</v>
      </c>
      <c r="D73" s="2" t="s">
        <v>153</v>
      </c>
      <c r="E73" s="1">
        <v>52</v>
      </c>
      <c r="F73" s="1">
        <v>844.4</v>
      </c>
      <c r="G73" s="37">
        <v>31038.09</v>
      </c>
      <c r="H73" s="37">
        <v>3103.81</v>
      </c>
      <c r="I73" s="47">
        <v>37194</v>
      </c>
      <c r="J73" s="47">
        <v>37986</v>
      </c>
      <c r="K73" s="47">
        <v>37986</v>
      </c>
      <c r="L73" s="30">
        <v>448</v>
      </c>
      <c r="M73" s="30" t="s">
        <v>91</v>
      </c>
      <c r="N73" s="48">
        <v>792</v>
      </c>
      <c r="O73" s="48"/>
      <c r="P73" s="48"/>
      <c r="Q73" s="48"/>
      <c r="R73" s="48"/>
    </row>
    <row r="74" spans="2:18" s="2" customFormat="1" ht="9.75">
      <c r="B74" s="66" t="s">
        <v>154</v>
      </c>
      <c r="C74" s="64" t="s">
        <v>51</v>
      </c>
      <c r="D74" s="2" t="s">
        <v>155</v>
      </c>
      <c r="E74" s="1">
        <v>16</v>
      </c>
      <c r="F74" s="1">
        <v>415.4</v>
      </c>
      <c r="G74" s="37">
        <v>13595</v>
      </c>
      <c r="H74" s="37">
        <v>1359.5</v>
      </c>
      <c r="I74" s="47">
        <v>37202</v>
      </c>
      <c r="J74" s="47">
        <v>37986</v>
      </c>
      <c r="K74" s="47">
        <v>37986</v>
      </c>
      <c r="L74" s="30">
        <v>448</v>
      </c>
      <c r="M74" s="30" t="s">
        <v>67</v>
      </c>
      <c r="N74" s="48">
        <v>784</v>
      </c>
      <c r="O74" s="48"/>
      <c r="P74" s="48"/>
      <c r="Q74" s="48"/>
      <c r="R74" s="48"/>
    </row>
    <row r="75" spans="2:18" s="2" customFormat="1" ht="9.75">
      <c r="B75" s="66" t="s">
        <v>156</v>
      </c>
      <c r="C75" s="64" t="s">
        <v>51</v>
      </c>
      <c r="D75" s="2" t="s">
        <v>157</v>
      </c>
      <c r="E75" s="1">
        <v>11</v>
      </c>
      <c r="F75" s="1">
        <v>223.6</v>
      </c>
      <c r="G75" s="37">
        <v>11376.6</v>
      </c>
      <c r="H75" s="37">
        <v>1137.66</v>
      </c>
      <c r="I75" s="47">
        <v>37202</v>
      </c>
      <c r="J75" s="47">
        <v>37986</v>
      </c>
      <c r="K75" s="47">
        <v>37986</v>
      </c>
      <c r="L75" s="30">
        <v>448</v>
      </c>
      <c r="M75" s="30" t="s">
        <v>151</v>
      </c>
      <c r="N75" s="48">
        <v>784</v>
      </c>
      <c r="O75" s="48"/>
      <c r="P75" s="48"/>
      <c r="Q75" s="48"/>
      <c r="R75" s="48"/>
    </row>
    <row r="76" spans="2:18" s="2" customFormat="1" ht="9.75">
      <c r="B76" s="66" t="s">
        <v>158</v>
      </c>
      <c r="C76" s="64" t="s">
        <v>51</v>
      </c>
      <c r="D76" s="2" t="s">
        <v>159</v>
      </c>
      <c r="E76" s="1">
        <v>113</v>
      </c>
      <c r="F76" s="1">
        <v>2905</v>
      </c>
      <c r="G76" s="37">
        <v>140983.6</v>
      </c>
      <c r="H76" s="37">
        <v>14098.36</v>
      </c>
      <c r="I76" s="47">
        <v>37419</v>
      </c>
      <c r="J76" s="47">
        <v>37986</v>
      </c>
      <c r="K76" s="47">
        <v>37986</v>
      </c>
      <c r="L76" s="30">
        <v>448</v>
      </c>
      <c r="M76" s="30" t="s">
        <v>67</v>
      </c>
      <c r="N76" s="48">
        <v>567</v>
      </c>
      <c r="O76" s="48"/>
      <c r="P76" s="48"/>
      <c r="Q76" s="48"/>
      <c r="R76" s="48"/>
    </row>
    <row r="77" spans="2:18" s="2" customFormat="1" ht="9.75">
      <c r="B77" s="66" t="s">
        <v>160</v>
      </c>
      <c r="C77" s="64" t="s">
        <v>51</v>
      </c>
      <c r="D77" s="2" t="s">
        <v>161</v>
      </c>
      <c r="E77" s="1">
        <v>93</v>
      </c>
      <c r="F77" s="1">
        <v>1540.2</v>
      </c>
      <c r="G77" s="37">
        <v>78718.63</v>
      </c>
      <c r="H77" s="37">
        <v>11807.79</v>
      </c>
      <c r="I77" s="47">
        <v>37409</v>
      </c>
      <c r="J77" s="47">
        <v>37986</v>
      </c>
      <c r="K77" s="47">
        <v>37986</v>
      </c>
      <c r="L77" s="30">
        <v>448</v>
      </c>
      <c r="M77" s="30" t="s">
        <v>75</v>
      </c>
      <c r="N77" s="48">
        <v>577</v>
      </c>
      <c r="O77" s="48"/>
      <c r="P77" s="48"/>
      <c r="Q77" s="48"/>
      <c r="R77" s="48"/>
    </row>
    <row r="78" spans="2:18" s="2" customFormat="1" ht="9.75">
      <c r="B78" s="66" t="s">
        <v>162</v>
      </c>
      <c r="C78" s="64" t="s">
        <v>51</v>
      </c>
      <c r="D78" s="2" t="s">
        <v>163</v>
      </c>
      <c r="E78" s="1">
        <v>35</v>
      </c>
      <c r="F78" s="1">
        <v>885.6</v>
      </c>
      <c r="G78" s="37">
        <v>37112.9</v>
      </c>
      <c r="H78" s="37">
        <v>3711.29</v>
      </c>
      <c r="I78" s="47">
        <v>37419</v>
      </c>
      <c r="J78" s="47">
        <v>37986</v>
      </c>
      <c r="K78" s="47">
        <v>37986</v>
      </c>
      <c r="L78" s="30">
        <v>448</v>
      </c>
      <c r="M78" s="30" t="s">
        <v>91</v>
      </c>
      <c r="N78" s="48">
        <v>567</v>
      </c>
      <c r="O78" s="48"/>
      <c r="P78" s="48"/>
      <c r="Q78" s="48"/>
      <c r="R78" s="48"/>
    </row>
    <row r="79" spans="2:18" s="2" customFormat="1" ht="9.75">
      <c r="B79" s="66" t="s">
        <v>164</v>
      </c>
      <c r="C79" s="64" t="s">
        <v>51</v>
      </c>
      <c r="D79" s="2" t="s">
        <v>165</v>
      </c>
      <c r="E79" s="1">
        <v>68</v>
      </c>
      <c r="F79" s="1">
        <v>876.1</v>
      </c>
      <c r="G79" s="37">
        <v>30176.08</v>
      </c>
      <c r="H79" s="37">
        <v>3017.61</v>
      </c>
      <c r="I79" s="47">
        <v>37419</v>
      </c>
      <c r="J79" s="47">
        <v>37986</v>
      </c>
      <c r="K79" s="47">
        <v>37986</v>
      </c>
      <c r="L79" s="30">
        <v>448</v>
      </c>
      <c r="M79" s="30" t="s">
        <v>67</v>
      </c>
      <c r="N79" s="48">
        <v>567</v>
      </c>
      <c r="O79" s="48"/>
      <c r="P79" s="48"/>
      <c r="Q79" s="48"/>
      <c r="R79" s="48"/>
    </row>
    <row r="80" spans="2:18" s="2" customFormat="1" ht="9.75">
      <c r="B80" s="66" t="s">
        <v>166</v>
      </c>
      <c r="C80" s="64" t="s">
        <v>51</v>
      </c>
      <c r="D80" s="2" t="s">
        <v>167</v>
      </c>
      <c r="E80" s="1">
        <v>143</v>
      </c>
      <c r="F80" s="1">
        <v>2592.2</v>
      </c>
      <c r="G80" s="37">
        <v>89026.15</v>
      </c>
      <c r="H80" s="37">
        <v>89026.15</v>
      </c>
      <c r="I80" s="47">
        <v>37467</v>
      </c>
      <c r="J80" s="47">
        <v>37986</v>
      </c>
      <c r="K80" s="47">
        <v>37986</v>
      </c>
      <c r="L80" s="30">
        <v>448</v>
      </c>
      <c r="M80" s="30" t="s">
        <v>168</v>
      </c>
      <c r="N80" s="48">
        <v>519</v>
      </c>
      <c r="O80" s="48"/>
      <c r="P80" s="48"/>
      <c r="Q80" s="48"/>
      <c r="R80" s="48"/>
    </row>
    <row r="81" spans="2:18" s="2" customFormat="1" ht="9.75">
      <c r="B81" s="66" t="s">
        <v>169</v>
      </c>
      <c r="C81" s="64" t="s">
        <v>51</v>
      </c>
      <c r="D81" s="2" t="s">
        <v>170</v>
      </c>
      <c r="E81" s="1">
        <v>128</v>
      </c>
      <c r="F81" s="1">
        <v>1534.6</v>
      </c>
      <c r="G81" s="37">
        <v>64941.35</v>
      </c>
      <c r="H81" s="37">
        <v>6494.14</v>
      </c>
      <c r="I81" s="47">
        <v>37467</v>
      </c>
      <c r="J81" s="47">
        <v>37986</v>
      </c>
      <c r="K81" s="47">
        <v>37986</v>
      </c>
      <c r="L81" s="30">
        <v>448</v>
      </c>
      <c r="M81" s="30" t="s">
        <v>67</v>
      </c>
      <c r="N81" s="48">
        <v>519</v>
      </c>
      <c r="O81" s="48"/>
      <c r="P81" s="48"/>
      <c r="Q81" s="48"/>
      <c r="R81" s="48"/>
    </row>
    <row r="82" spans="2:18" s="2" customFormat="1" ht="9.75">
      <c r="B82" s="66" t="s">
        <v>171</v>
      </c>
      <c r="C82" s="64" t="s">
        <v>51</v>
      </c>
      <c r="D82" s="2" t="s">
        <v>172</v>
      </c>
      <c r="E82" s="1">
        <v>137</v>
      </c>
      <c r="F82" s="1">
        <v>2383.8</v>
      </c>
      <c r="G82" s="37">
        <v>67406.4</v>
      </c>
      <c r="H82" s="37">
        <v>6740.64</v>
      </c>
      <c r="I82" s="47">
        <v>37467</v>
      </c>
      <c r="J82" s="47">
        <v>37986</v>
      </c>
      <c r="K82" s="47">
        <v>37986</v>
      </c>
      <c r="L82" s="30">
        <v>448</v>
      </c>
      <c r="M82" s="30" t="s">
        <v>67</v>
      </c>
      <c r="N82" s="48">
        <v>519</v>
      </c>
      <c r="O82" s="48"/>
      <c r="P82" s="48"/>
      <c r="Q82" s="48"/>
      <c r="R82" s="48"/>
    </row>
    <row r="83" spans="2:18" s="2" customFormat="1" ht="9.75">
      <c r="B83" s="66" t="s">
        <v>173</v>
      </c>
      <c r="C83" s="64" t="s">
        <v>51</v>
      </c>
      <c r="D83" s="2" t="s">
        <v>174</v>
      </c>
      <c r="E83" s="1">
        <v>110</v>
      </c>
      <c r="F83" s="1">
        <v>2562.22</v>
      </c>
      <c r="G83" s="37">
        <v>113702.9</v>
      </c>
      <c r="H83" s="37">
        <v>25014.65</v>
      </c>
      <c r="I83" s="47">
        <v>37264</v>
      </c>
      <c r="J83" s="47">
        <v>38077</v>
      </c>
      <c r="K83" s="47">
        <v>38077</v>
      </c>
      <c r="L83" s="30">
        <v>539</v>
      </c>
      <c r="M83" s="30" t="s">
        <v>75</v>
      </c>
      <c r="N83" s="48">
        <v>813</v>
      </c>
      <c r="O83" s="48"/>
      <c r="P83" s="48"/>
      <c r="Q83" s="48"/>
      <c r="R83" s="48"/>
    </row>
    <row r="84" spans="2:18" s="2" customFormat="1" ht="9.75">
      <c r="B84" s="66" t="s">
        <v>175</v>
      </c>
      <c r="C84" s="64" t="s">
        <v>51</v>
      </c>
      <c r="D84" s="2" t="s">
        <v>176</v>
      </c>
      <c r="E84" s="1">
        <v>121</v>
      </c>
      <c r="F84" s="1">
        <v>2304.8</v>
      </c>
      <c r="G84" s="37">
        <v>104500.2</v>
      </c>
      <c r="H84" s="37">
        <v>10450.02</v>
      </c>
      <c r="I84" s="47">
        <v>37509</v>
      </c>
      <c r="J84" s="47">
        <v>38077</v>
      </c>
      <c r="K84" s="47">
        <v>38077</v>
      </c>
      <c r="L84" s="30">
        <v>539</v>
      </c>
      <c r="M84" s="30" t="s">
        <v>53</v>
      </c>
      <c r="N84" s="48">
        <v>568</v>
      </c>
      <c r="O84" s="48"/>
      <c r="P84" s="48"/>
      <c r="Q84" s="48"/>
      <c r="R84" s="48"/>
    </row>
    <row r="85" spans="2:18" s="2" customFormat="1" ht="9.75">
      <c r="B85" s="66" t="s">
        <v>177</v>
      </c>
      <c r="C85" s="64" t="s">
        <v>51</v>
      </c>
      <c r="D85" s="2" t="s">
        <v>178</v>
      </c>
      <c r="E85" s="1">
        <v>127</v>
      </c>
      <c r="F85" s="1">
        <v>1901.8</v>
      </c>
      <c r="G85" s="37">
        <v>68304.75</v>
      </c>
      <c r="H85" s="37">
        <v>6830.48</v>
      </c>
      <c r="I85" s="47">
        <v>37509</v>
      </c>
      <c r="J85" s="47">
        <v>38077</v>
      </c>
      <c r="K85" s="47">
        <v>38077</v>
      </c>
      <c r="L85" s="30">
        <v>539</v>
      </c>
      <c r="M85" s="30" t="s">
        <v>53</v>
      </c>
      <c r="N85" s="48">
        <v>568</v>
      </c>
      <c r="O85" s="48"/>
      <c r="P85" s="48"/>
      <c r="Q85" s="48"/>
      <c r="R85" s="48"/>
    </row>
    <row r="86" spans="2:18" s="2" customFormat="1" ht="9.75">
      <c r="B86" s="66" t="s">
        <v>179</v>
      </c>
      <c r="C86" s="64" t="s">
        <v>51</v>
      </c>
      <c r="D86" s="2" t="s">
        <v>180</v>
      </c>
      <c r="E86" s="1">
        <v>184</v>
      </c>
      <c r="F86" s="1">
        <v>2688.21</v>
      </c>
      <c r="G86" s="37">
        <v>74785.21</v>
      </c>
      <c r="H86" s="37">
        <v>0</v>
      </c>
      <c r="I86" s="47">
        <v>37530</v>
      </c>
      <c r="J86" s="47">
        <v>38077</v>
      </c>
      <c r="K86" s="47">
        <v>38077</v>
      </c>
      <c r="L86" s="30">
        <v>539</v>
      </c>
      <c r="M86" s="30" t="s">
        <v>107</v>
      </c>
      <c r="N86" s="48">
        <v>547</v>
      </c>
      <c r="O86" s="48"/>
      <c r="P86" s="48"/>
      <c r="Q86" s="48"/>
      <c r="R86" s="48"/>
    </row>
    <row r="87" spans="2:18" s="2" customFormat="1" ht="9.75">
      <c r="B87" s="66" t="s">
        <v>181</v>
      </c>
      <c r="C87" s="64" t="s">
        <v>51</v>
      </c>
      <c r="D87" s="2" t="s">
        <v>182</v>
      </c>
      <c r="E87" s="1">
        <v>173</v>
      </c>
      <c r="F87" s="1">
        <v>1496.4</v>
      </c>
      <c r="G87" s="37">
        <v>38606.45</v>
      </c>
      <c r="H87" s="37">
        <v>3860.64</v>
      </c>
      <c r="I87" s="47">
        <v>37495</v>
      </c>
      <c r="J87" s="47">
        <v>38077</v>
      </c>
      <c r="K87" s="47">
        <v>38077</v>
      </c>
      <c r="L87" s="30">
        <v>539</v>
      </c>
      <c r="M87" s="30" t="s">
        <v>183</v>
      </c>
      <c r="N87" s="48">
        <v>582</v>
      </c>
      <c r="O87" s="48"/>
      <c r="P87" s="48"/>
      <c r="Q87" s="48"/>
      <c r="R87" s="48"/>
    </row>
    <row r="88" spans="2:18" s="2" customFormat="1" ht="9.75">
      <c r="B88" s="66" t="s">
        <v>184</v>
      </c>
      <c r="C88" s="64" t="s">
        <v>51</v>
      </c>
      <c r="D88" s="2" t="s">
        <v>185</v>
      </c>
      <c r="E88" s="1">
        <v>70</v>
      </c>
      <c r="F88" s="1">
        <v>304.4</v>
      </c>
      <c r="G88" s="37">
        <v>9764.5</v>
      </c>
      <c r="H88" s="37">
        <v>976.45</v>
      </c>
      <c r="I88" s="47">
        <v>37495</v>
      </c>
      <c r="J88" s="47">
        <v>38077</v>
      </c>
      <c r="K88" s="47">
        <v>38077</v>
      </c>
      <c r="L88" s="30">
        <v>539</v>
      </c>
      <c r="M88" s="30" t="s">
        <v>56</v>
      </c>
      <c r="N88" s="48">
        <v>582</v>
      </c>
      <c r="O88" s="48"/>
      <c r="P88" s="48"/>
      <c r="Q88" s="48"/>
      <c r="R88" s="48"/>
    </row>
    <row r="89" spans="2:18" s="2" customFormat="1" ht="9.75">
      <c r="B89" s="66" t="s">
        <v>186</v>
      </c>
      <c r="C89" s="64" t="s">
        <v>51</v>
      </c>
      <c r="D89" s="2" t="s">
        <v>187</v>
      </c>
      <c r="E89" s="1">
        <v>254</v>
      </c>
      <c r="F89" s="1">
        <v>2776.6</v>
      </c>
      <c r="G89" s="37">
        <v>78876.5</v>
      </c>
      <c r="H89" s="37">
        <v>7887.65</v>
      </c>
      <c r="I89" s="47">
        <v>37495</v>
      </c>
      <c r="J89" s="47">
        <v>38077</v>
      </c>
      <c r="K89" s="47">
        <v>38077</v>
      </c>
      <c r="L89" s="30">
        <v>539</v>
      </c>
      <c r="M89" s="30" t="s">
        <v>56</v>
      </c>
      <c r="N89" s="48">
        <v>582</v>
      </c>
      <c r="O89" s="48"/>
      <c r="P89" s="48"/>
      <c r="Q89" s="48"/>
      <c r="R89" s="48"/>
    </row>
    <row r="90" spans="2:18" s="2" customFormat="1" ht="9.75">
      <c r="B90" s="66" t="s">
        <v>188</v>
      </c>
      <c r="C90" s="64" t="s">
        <v>51</v>
      </c>
      <c r="D90" s="2" t="s">
        <v>189</v>
      </c>
      <c r="E90" s="1">
        <v>534</v>
      </c>
      <c r="F90" s="1">
        <v>4277.6</v>
      </c>
      <c r="G90" s="37">
        <v>116066.3</v>
      </c>
      <c r="H90" s="37">
        <v>11606.63</v>
      </c>
      <c r="I90" s="47">
        <v>37495</v>
      </c>
      <c r="J90" s="47">
        <v>38077</v>
      </c>
      <c r="K90" s="47">
        <v>38077</v>
      </c>
      <c r="L90" s="30">
        <v>539</v>
      </c>
      <c r="M90" s="30" t="s">
        <v>183</v>
      </c>
      <c r="N90" s="48">
        <v>582</v>
      </c>
      <c r="O90" s="48"/>
      <c r="P90" s="48"/>
      <c r="Q90" s="48"/>
      <c r="R90" s="48"/>
    </row>
    <row r="91" spans="2:18" s="2" customFormat="1" ht="9.75">
      <c r="B91" s="66" t="s">
        <v>190</v>
      </c>
      <c r="C91" s="64" t="s">
        <v>51</v>
      </c>
      <c r="D91" s="2" t="s">
        <v>191</v>
      </c>
      <c r="E91" s="1">
        <v>151</v>
      </c>
      <c r="F91" s="1">
        <v>151</v>
      </c>
      <c r="G91" s="37">
        <v>26425</v>
      </c>
      <c r="H91" s="37">
        <v>2642.5</v>
      </c>
      <c r="I91" s="47">
        <v>37495</v>
      </c>
      <c r="J91" s="47">
        <v>38077</v>
      </c>
      <c r="K91" s="47">
        <v>38077</v>
      </c>
      <c r="L91" s="30">
        <v>539</v>
      </c>
      <c r="M91" s="30" t="s">
        <v>91</v>
      </c>
      <c r="N91" s="48">
        <v>582</v>
      </c>
      <c r="O91" s="48"/>
      <c r="P91" s="48"/>
      <c r="Q91" s="48"/>
      <c r="R91" s="48"/>
    </row>
    <row r="92" spans="2:18" s="2" customFormat="1" ht="9.75">
      <c r="B92" s="66" t="s">
        <v>192</v>
      </c>
      <c r="C92" s="64" t="s">
        <v>51</v>
      </c>
      <c r="D92" s="2" t="s">
        <v>193</v>
      </c>
      <c r="E92" s="1">
        <v>17</v>
      </c>
      <c r="F92" s="1">
        <v>216</v>
      </c>
      <c r="G92" s="37">
        <v>6485.7</v>
      </c>
      <c r="H92" s="37">
        <v>648.57</v>
      </c>
      <c r="I92" s="47">
        <v>37509</v>
      </c>
      <c r="J92" s="47">
        <v>38077</v>
      </c>
      <c r="K92" s="47">
        <v>38077</v>
      </c>
      <c r="L92" s="30">
        <v>539</v>
      </c>
      <c r="M92" s="30" t="s">
        <v>53</v>
      </c>
      <c r="N92" s="48">
        <v>568</v>
      </c>
      <c r="O92" s="48"/>
      <c r="P92" s="48"/>
      <c r="Q92" s="48"/>
      <c r="R92" s="48"/>
    </row>
    <row r="93" spans="2:18" s="2" customFormat="1" ht="9.75">
      <c r="B93" s="66" t="s">
        <v>194</v>
      </c>
      <c r="C93" s="64" t="s">
        <v>51</v>
      </c>
      <c r="D93" s="2" t="s">
        <v>195</v>
      </c>
      <c r="E93" s="1">
        <v>35</v>
      </c>
      <c r="F93" s="1">
        <v>577.6</v>
      </c>
      <c r="G93" s="37">
        <v>19400.93</v>
      </c>
      <c r="H93" s="37">
        <v>1940.09</v>
      </c>
      <c r="I93" s="47">
        <v>37419</v>
      </c>
      <c r="J93" s="47">
        <v>38168</v>
      </c>
      <c r="K93" s="47">
        <v>38168</v>
      </c>
      <c r="L93" s="30">
        <v>630</v>
      </c>
      <c r="M93" s="30" t="s">
        <v>91</v>
      </c>
      <c r="N93" s="48">
        <v>749</v>
      </c>
      <c r="O93" s="48"/>
      <c r="P93" s="48"/>
      <c r="Q93" s="48"/>
      <c r="R93" s="48"/>
    </row>
    <row r="94" spans="2:18" s="2" customFormat="1" ht="9.75">
      <c r="B94" s="66" t="s">
        <v>196</v>
      </c>
      <c r="C94" s="64" t="s">
        <v>51</v>
      </c>
      <c r="D94" s="2" t="s">
        <v>197</v>
      </c>
      <c r="E94" s="1">
        <v>11</v>
      </c>
      <c r="F94" s="1">
        <v>156.6</v>
      </c>
      <c r="G94" s="37">
        <v>2011.64</v>
      </c>
      <c r="H94" s="37">
        <v>201.16</v>
      </c>
      <c r="I94" s="47">
        <v>37419</v>
      </c>
      <c r="J94" s="47">
        <v>38168</v>
      </c>
      <c r="K94" s="47">
        <v>38168</v>
      </c>
      <c r="L94" s="30">
        <v>630</v>
      </c>
      <c r="M94" s="30" t="s">
        <v>91</v>
      </c>
      <c r="N94" s="48">
        <v>749</v>
      </c>
      <c r="O94" s="48"/>
      <c r="P94" s="48"/>
      <c r="Q94" s="48"/>
      <c r="R94" s="48"/>
    </row>
    <row r="95" spans="2:18" s="2" customFormat="1" ht="9.75">
      <c r="B95" s="66" t="s">
        <v>198</v>
      </c>
      <c r="C95" s="64" t="s">
        <v>51</v>
      </c>
      <c r="D95" s="2" t="s">
        <v>199</v>
      </c>
      <c r="E95" s="1">
        <v>169</v>
      </c>
      <c r="F95" s="1">
        <v>2240.1</v>
      </c>
      <c r="G95" s="37">
        <v>65967.53</v>
      </c>
      <c r="H95" s="37">
        <v>6596.75</v>
      </c>
      <c r="I95" s="47">
        <v>37467</v>
      </c>
      <c r="J95" s="47">
        <v>38168</v>
      </c>
      <c r="K95" s="47">
        <v>38168</v>
      </c>
      <c r="L95" s="30">
        <v>630</v>
      </c>
      <c r="M95" s="30" t="s">
        <v>67</v>
      </c>
      <c r="N95" s="48">
        <v>701</v>
      </c>
      <c r="O95" s="48"/>
      <c r="P95" s="48"/>
      <c r="Q95" s="48"/>
      <c r="R95" s="48"/>
    </row>
    <row r="96" spans="2:18" s="2" customFormat="1" ht="9.75">
      <c r="B96" s="66" t="s">
        <v>200</v>
      </c>
      <c r="C96" s="64" t="s">
        <v>51</v>
      </c>
      <c r="D96" s="2" t="s">
        <v>201</v>
      </c>
      <c r="E96" s="1">
        <v>166</v>
      </c>
      <c r="F96" s="1">
        <v>2345</v>
      </c>
      <c r="G96" s="37">
        <v>48873.94</v>
      </c>
      <c r="H96" s="37">
        <v>4887.39</v>
      </c>
      <c r="I96" s="47">
        <v>37509</v>
      </c>
      <c r="J96" s="47">
        <v>38260</v>
      </c>
      <c r="K96" s="47">
        <v>38260</v>
      </c>
      <c r="L96" s="30">
        <v>722</v>
      </c>
      <c r="M96" s="30" t="s">
        <v>67</v>
      </c>
      <c r="N96" s="48">
        <v>751</v>
      </c>
      <c r="O96" s="48"/>
      <c r="P96" s="48"/>
      <c r="Q96" s="48"/>
      <c r="R96" s="48"/>
    </row>
    <row r="97" spans="2:18" s="2" customFormat="1" ht="9.75">
      <c r="B97" s="66" t="s">
        <v>202</v>
      </c>
      <c r="C97" s="64" t="s">
        <v>51</v>
      </c>
      <c r="D97" s="2" t="s">
        <v>203</v>
      </c>
      <c r="E97" s="1">
        <v>168</v>
      </c>
      <c r="F97" s="1">
        <v>2480.6</v>
      </c>
      <c r="G97" s="37">
        <v>101641.6</v>
      </c>
      <c r="H97" s="37">
        <v>10164.6</v>
      </c>
      <c r="I97" s="47">
        <v>37495</v>
      </c>
      <c r="J97" s="47">
        <v>38260</v>
      </c>
      <c r="K97" s="47">
        <v>38260</v>
      </c>
      <c r="L97" s="30">
        <v>722</v>
      </c>
      <c r="M97" s="30" t="s">
        <v>91</v>
      </c>
      <c r="N97" s="48">
        <v>765</v>
      </c>
      <c r="O97" s="48"/>
      <c r="P97" s="48"/>
      <c r="Q97" s="48"/>
      <c r="R97" s="48"/>
    </row>
    <row r="98" spans="2:18" s="2" customFormat="1" ht="9.7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9.7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9.7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9.7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9.7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9.7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9.7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9.7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