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<sst xmlns="http://schemas.openxmlformats.org/spreadsheetml/2006/main" count="392" uniqueCount="230">
  <si>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</si>
  <si>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</si>
  <si>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</si>
  <si>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</si>
  <si>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</si>
  <si>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</si>
  <si>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</si>
  <si>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</si>
  <si>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</si>
  <si>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</si>
  <si>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</si>
  <si>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</si>
  <si>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</si>
  <si>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</si>
  <si>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</si>
  <si>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</si>
  <si>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</si>
  <si>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</si>
  <si>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</si>
  <si>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</si>
  <si>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</si>
  <si>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</si>
  <si>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</si>
  <si>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</si>
  <si>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</si>
  <si>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</si>
  <si>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</si>
  <si>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</si>
  <si>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</si>
  <si>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</si>
  <si>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</si>
  <si>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</si>
  <si>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</si>
  <si>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</si>
  <si>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</si>
  <si>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</si>
  <si>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</si>
  <si>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</si>
  <si>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</si>
  <si>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</si>
  <si>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</si>
  <si>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</si>
  <si>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</si>
  <si>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</si>
  <si>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</si>
  <si>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</si>
  <si>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</si>
  <si>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</si>
  <si>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</si>
  <si>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</si>
  <si>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710370101</t>
  </si>
  <si>
    <t>1</t>
  </si>
  <si>
    <t>BLOCK 1062</t>
  </si>
  <si>
    <t>COOK'S FOREST PRODUCTS</t>
  </si>
  <si>
    <t>710130101</t>
  </si>
  <si>
    <t>BLOCK 1040</t>
  </si>
  <si>
    <t>AJD FOR/PRO</t>
  </si>
  <si>
    <t>710240101</t>
  </si>
  <si>
    <t>BLOCK 1050</t>
  </si>
  <si>
    <t>T.R. TIMBER COMPANY</t>
  </si>
  <si>
    <t>710140201</t>
  </si>
  <si>
    <t>BLOCK 1081</t>
  </si>
  <si>
    <t>710240201</t>
  </si>
  <si>
    <t>BLOCK 1091</t>
  </si>
  <si>
    <t>710320201</t>
  </si>
  <si>
    <t>BLOCK 1098</t>
  </si>
  <si>
    <t>HILLMAN POWER COMPANY</t>
  </si>
  <si>
    <t>710100101</t>
  </si>
  <si>
    <t>BLOCK 1037</t>
  </si>
  <si>
    <t>SHAWN MUMA LOGGING, INC.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</si>
  <si>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</si>
  <si>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</si>
  <si>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</si>
  <si>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</si>
  <si>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</si>
  <si>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</si>
  <si>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</si>
  <si>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</si>
  <si>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</si>
  <si>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</si>
  <si>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</si>
  <si>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</si>
  <si>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</si>
  <si>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CHRIS MUMA</t>
  </si>
  <si>
    <t>710360201</t>
  </si>
  <si>
    <t>BLOCK 1102</t>
  </si>
  <si>
    <t>710370201</t>
  </si>
  <si>
    <t>BLOCK 1103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</si>
  <si>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</si>
  <si>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</si>
  <si>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</si>
  <si>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</si>
  <si>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</si>
  <si>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</si>
  <si>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</si>
  <si>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</si>
  <si>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</si>
  <si>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</si>
  <si>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</si>
  <si>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</si>
  <si>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</si>
  <si>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</si>
  <si>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</si>
  <si>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</si>
  <si>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</si>
  <si>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</si>
  <si>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</si>
  <si>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</si>
  <si>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</si>
  <si>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</si>
  <si>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</si>
  <si>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JAROCHE BROS.INC.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</si>
  <si>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</si>
  <si>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</si>
  <si>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</si>
  <si>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</si>
  <si>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</si>
  <si>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</si>
  <si>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</si>
  <si>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MID MICHIGAN LOGGING</t>
  </si>
  <si>
    <t>710300201</t>
  </si>
  <si>
    <t>BLOCK 1096</t>
  </si>
  <si>
    <t>710190001</t>
  </si>
  <si>
    <t>BLOCK 1018</t>
  </si>
  <si>
    <t>NORTHERN TIMBERLANDS</t>
  </si>
  <si>
    <t>710060101</t>
  </si>
  <si>
    <t>BLOCK 1033</t>
  </si>
  <si>
    <t>710280101</t>
  </si>
  <si>
    <t>BLOCK 1053</t>
  </si>
  <si>
    <t>710130201</t>
  </si>
  <si>
    <t>BLOCK 1080</t>
  </si>
  <si>
    <t>710170201</t>
  </si>
  <si>
    <t>BLOCK 1084</t>
  </si>
  <si>
    <t>710430301</t>
  </si>
  <si>
    <t>SOCCER FIELD SALE</t>
  </si>
  <si>
    <t>BISBALLE FOREST PRODUCTS</t>
  </si>
  <si>
    <t>710080301</t>
  </si>
  <si>
    <t>BLOCK 1113</t>
  </si>
  <si>
    <t>710040101</t>
  </si>
  <si>
    <t>BLOCK 1031</t>
  </si>
  <si>
    <t>710190101</t>
  </si>
  <si>
    <t>BLOCK 1046</t>
  </si>
  <si>
    <t>710250101</t>
  </si>
  <si>
    <t>2</t>
  </si>
  <si>
    <t>BLOCK 1051</t>
  </si>
  <si>
    <t>710100201</t>
  </si>
  <si>
    <t>BLOCK 1077</t>
  </si>
  <si>
    <t>710180201</t>
  </si>
  <si>
    <t>BLOCK 1085</t>
  </si>
  <si>
    <t>PAYLESS AG PRODUCTS</t>
  </si>
  <si>
    <t>710200201</t>
  </si>
  <si>
    <t>BLOCK 1087</t>
  </si>
  <si>
    <t>710230201</t>
  </si>
  <si>
    <t>BLOCK 1090</t>
  </si>
  <si>
    <t>710330201</t>
  </si>
  <si>
    <t>BLOCK 1099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</si>
  <si>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</si>
  <si>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</si>
  <si>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</si>
  <si>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</si>
  <si>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</si>
  <si>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</si>
  <si>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</si>
  <si>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</si>
  <si>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</si>
  <si>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</si>
  <si>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</si>
  <si>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</si>
  <si>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</si>
  <si>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</si>
  <si>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</si>
  <si>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</si>
  <si>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</si>
  <si>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</si>
  <si>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</si>
  <si>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</si>
  <si>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</si>
  <si>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</si>
  <si>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</si>
  <si>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</si>
  <si>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</si>
  <si>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</si>
  <si>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</si>
  <si>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</si>
  <si>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</si>
  <si>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</si>
  <si>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</si>
  <si>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</si>
  <si>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</si>
  <si>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</si>
  <si>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</si>
  <si>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</si>
  <si>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</si>
  <si>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</si>
  <si>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</si>
  <si>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</si>
  <si>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</si>
  <si>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</si>
  <si>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</si>
  <si>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</si>
  <si>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</si>
  <si>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</si>
  <si>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</si>
  <si>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</si>
  <si>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</si>
  <si>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</si>
  <si>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</si>
  <si>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</si>
  <si>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</si>
  <si>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</si>
  <si>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</si>
  <si>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</si>
  <si>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</si>
  <si>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</si>
  <si>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</si>
  <si>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</si>
  <si>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</si>
  <si>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</si>
  <si>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</si>
  <si>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</si>
  <si>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</si>
  <si>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</si>
  <si>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</si>
  <si>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</si>
  <si>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WHEELER'S WOLF LAKE SAWMILL</t>
  </si>
  <si>
    <t>710110301</t>
  </si>
  <si>
    <t>BLOCK 1116</t>
  </si>
  <si>
    <t>710230301</t>
  </si>
  <si>
    <t>BLOCK 1128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</si>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</sst>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8675</v>
      </c>
      <c r="L17" s="30"/>
    </row>
    <row r="18" spans="4:12" ht="12.75">
      <c r="D18" s="12" t="s">
        <v>37</v>
      </c>
      <c r="G18" s="21">
        <f>DSUM(DATABASE,5,U15:U16)</f>
        <v>148419.34999999998</v>
      </c>
      <c r="L18" s="30"/>
    </row>
    <row r="19" spans="4:12" ht="12.75">
      <c r="D19" s="12" t="s">
        <v>34</v>
      </c>
      <c r="G19" s="18">
        <f>DSUM(DATABASE,6,V15:V16)</f>
        <v>6138800.46</v>
      </c>
      <c r="L19" s="30"/>
    </row>
    <row r="20" spans="4:12" ht="12.75">
      <c r="D20" s="12" t="s">
        <v>38</v>
      </c>
      <c r="G20" s="18">
        <f>DSUM(DATABASE,7,W15:W16)</f>
        <v>2917829.86</v>
      </c>
      <c r="L20" s="30"/>
    </row>
    <row r="21" spans="4:12" ht="12.75">
      <c r="D21" s="12" t="s">
        <v>35</v>
      </c>
      <c r="E21" s="22"/>
      <c r="F21" s="22"/>
      <c r="G21" s="18">
        <f>+G19-G20</f>
        <v>3220970.6</v>
      </c>
      <c r="L21" s="30"/>
    </row>
    <row r="22" spans="4:12" ht="12.75">
      <c r="D22" s="12" t="s">
        <v>44</v>
      </c>
      <c r="E22" s="22"/>
      <c r="F22" s="22"/>
      <c r="G22" s="45">
        <f>+G20/G19</f>
        <v>0.4753094483217654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2.031073348361366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223.6</v>
      </c>
      <c r="G31" s="37">
        <v>11376.6</v>
      </c>
      <c r="H31" s="37">
        <v>11376.6</v>
      </c>
      <c r="I31" s="47">
        <v>37202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118</v>
      </c>
      <c r="F32" s="1">
        <v>2288.6</v>
      </c>
      <c r="G32" s="37">
        <v>82671.69</v>
      </c>
      <c r="H32" s="37">
        <v>82671.69</v>
      </c>
      <c r="I32" s="47">
        <v>37174</v>
      </c>
      <c r="J32" s="47">
        <v>37711</v>
      </c>
      <c r="K32" s="47">
        <v>38077</v>
      </c>
      <c r="L32" s="30">
        <v>-133</v>
      </c>
      <c r="M32" s="30" t="s">
        <v>56</v>
      </c>
      <c r="N32" s="48">
        <v>903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210</v>
      </c>
      <c r="F33" s="1">
        <v>4327.6</v>
      </c>
      <c r="G33" s="37">
        <v>235159.71</v>
      </c>
      <c r="H33" s="37">
        <v>235159.71</v>
      </c>
      <c r="I33" s="47">
        <v>37153</v>
      </c>
      <c r="J33" s="47">
        <v>37711</v>
      </c>
      <c r="K33" s="47">
        <v>38077</v>
      </c>
      <c r="L33" s="30">
        <v>-133</v>
      </c>
      <c r="M33" s="30" t="s">
        <v>59</v>
      </c>
      <c r="N33" s="48">
        <v>924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127</v>
      </c>
      <c r="F34" s="1">
        <v>1901.8</v>
      </c>
      <c r="G34" s="37">
        <v>68304.75</v>
      </c>
      <c r="H34" s="37">
        <v>68304.75</v>
      </c>
      <c r="I34" s="47">
        <v>37509</v>
      </c>
      <c r="J34" s="47">
        <v>38077</v>
      </c>
      <c r="K34" s="47">
        <v>38077</v>
      </c>
      <c r="L34" s="30">
        <v>-133</v>
      </c>
      <c r="M34" s="30" t="s">
        <v>56</v>
      </c>
      <c r="N34" s="48">
        <v>568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151</v>
      </c>
      <c r="F35" s="1">
        <v>151</v>
      </c>
      <c r="G35" s="37">
        <v>26425</v>
      </c>
      <c r="H35" s="37">
        <v>26425</v>
      </c>
      <c r="I35" s="47">
        <v>37495</v>
      </c>
      <c r="J35" s="47">
        <v>38077</v>
      </c>
      <c r="K35" s="47">
        <v>38077</v>
      </c>
      <c r="L35" s="30">
        <v>-133</v>
      </c>
      <c r="M35" s="30" t="s">
        <v>59</v>
      </c>
      <c r="N35" s="48">
        <v>582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185</v>
      </c>
      <c r="F36" s="1">
        <v>0.01</v>
      </c>
      <c r="G36" s="37">
        <v>22385</v>
      </c>
      <c r="H36" s="37">
        <v>22385</v>
      </c>
      <c r="I36" s="47">
        <v>37530</v>
      </c>
      <c r="J36" s="47">
        <v>38077</v>
      </c>
      <c r="K36" s="47">
        <v>38077</v>
      </c>
      <c r="L36" s="30">
        <v>-133</v>
      </c>
      <c r="M36" s="30" t="s">
        <v>66</v>
      </c>
      <c r="N36" s="48">
        <v>547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46</v>
      </c>
      <c r="F37" s="1">
        <v>859.7</v>
      </c>
      <c r="G37" s="37">
        <v>33036.78</v>
      </c>
      <c r="H37" s="37">
        <v>33036.78</v>
      </c>
      <c r="I37" s="47">
        <v>37174</v>
      </c>
      <c r="J37" s="47">
        <v>37711</v>
      </c>
      <c r="K37" s="47">
        <v>38107</v>
      </c>
      <c r="L37" s="30">
        <v>-103</v>
      </c>
      <c r="M37" s="30" t="s">
        <v>69</v>
      </c>
      <c r="N37" s="48">
        <v>933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21</v>
      </c>
      <c r="F38" s="1">
        <v>507.6</v>
      </c>
      <c r="G38" s="37">
        <v>17555.05</v>
      </c>
      <c r="H38" s="37">
        <v>17555.05</v>
      </c>
      <c r="I38" s="47">
        <v>37580</v>
      </c>
      <c r="J38" s="47">
        <v>38127</v>
      </c>
      <c r="K38" s="47">
        <v>38127</v>
      </c>
      <c r="L38" s="30">
        <v>-83</v>
      </c>
      <c r="M38" s="30" t="s">
        <v>56</v>
      </c>
      <c r="N38" s="48">
        <v>547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65</v>
      </c>
      <c r="F39" s="1">
        <v>1513.6</v>
      </c>
      <c r="G39" s="37">
        <v>58732.22</v>
      </c>
      <c r="H39" s="37">
        <v>58732.22</v>
      </c>
      <c r="I39" s="47">
        <v>37194</v>
      </c>
      <c r="J39" s="47">
        <v>37775</v>
      </c>
      <c r="K39" s="47">
        <v>38142</v>
      </c>
      <c r="L39" s="30">
        <v>-68</v>
      </c>
      <c r="M39" s="30" t="s">
        <v>74</v>
      </c>
      <c r="N39" s="48">
        <v>948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361</v>
      </c>
      <c r="F40" s="1">
        <v>5329.2</v>
      </c>
      <c r="G40" s="37">
        <v>159806.85</v>
      </c>
      <c r="H40" s="37">
        <v>120348.7</v>
      </c>
      <c r="I40" s="47">
        <v>37194</v>
      </c>
      <c r="J40" s="47">
        <v>37802</v>
      </c>
      <c r="K40" s="47">
        <v>38168</v>
      </c>
      <c r="L40" s="30">
        <v>-42</v>
      </c>
      <c r="M40" s="30" t="s">
        <v>59</v>
      </c>
      <c r="N40" s="48">
        <v>974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35</v>
      </c>
      <c r="F41" s="1">
        <v>577.6</v>
      </c>
      <c r="G41" s="37">
        <v>19400.93</v>
      </c>
      <c r="H41" s="37">
        <v>19400.93</v>
      </c>
      <c r="I41" s="47">
        <v>37419</v>
      </c>
      <c r="J41" s="47">
        <v>38168</v>
      </c>
      <c r="K41" s="47">
        <v>38168</v>
      </c>
      <c r="L41" s="5">
        <v>-42</v>
      </c>
      <c r="M41" s="46" t="s">
        <v>59</v>
      </c>
      <c r="N41" s="2">
        <v>749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11</v>
      </c>
      <c r="F42" s="1">
        <v>156.6</v>
      </c>
      <c r="G42" s="37">
        <v>2011.64</v>
      </c>
      <c r="H42" s="37">
        <v>201.16</v>
      </c>
      <c r="I42" s="47">
        <v>37419</v>
      </c>
      <c r="J42" s="47">
        <v>38168</v>
      </c>
      <c r="K42" s="47">
        <v>38168</v>
      </c>
      <c r="L42" s="30">
        <v>-42</v>
      </c>
      <c r="M42" s="30" t="s">
        <v>59</v>
      </c>
      <c r="N42" s="48">
        <v>749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169</v>
      </c>
      <c r="F43" s="1">
        <v>2240.1</v>
      </c>
      <c r="G43" s="37">
        <v>65967.53</v>
      </c>
      <c r="H43" s="37">
        <v>65967.53</v>
      </c>
      <c r="I43" s="47">
        <v>37467</v>
      </c>
      <c r="J43" s="47">
        <v>38168</v>
      </c>
      <c r="K43" s="47">
        <v>38168</v>
      </c>
      <c r="L43" s="30">
        <v>-42</v>
      </c>
      <c r="M43" s="30" t="s">
        <v>83</v>
      </c>
      <c r="N43" s="48">
        <v>701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55</v>
      </c>
      <c r="F44" s="1">
        <v>962.4</v>
      </c>
      <c r="G44" s="37">
        <v>34561.92</v>
      </c>
      <c r="H44" s="37">
        <v>3456.19</v>
      </c>
      <c r="I44" s="47">
        <v>37603</v>
      </c>
      <c r="J44" s="47">
        <v>38168</v>
      </c>
      <c r="K44" s="47">
        <v>38168</v>
      </c>
      <c r="L44" s="30">
        <v>-42</v>
      </c>
      <c r="M44" s="30" t="s">
        <v>59</v>
      </c>
      <c r="N44" s="48">
        <v>565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27</v>
      </c>
      <c r="F45" s="1">
        <v>432.94</v>
      </c>
      <c r="G45" s="37">
        <v>14304.81</v>
      </c>
      <c r="H45" s="37">
        <v>1430.48</v>
      </c>
      <c r="I45" s="47">
        <v>37603</v>
      </c>
      <c r="J45" s="47">
        <v>38168</v>
      </c>
      <c r="K45" s="47">
        <v>38168</v>
      </c>
      <c r="L45" s="30">
        <v>-42</v>
      </c>
      <c r="M45" s="30" t="s">
        <v>59</v>
      </c>
      <c r="N45" s="48">
        <v>565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25</v>
      </c>
      <c r="F46" s="1">
        <v>229</v>
      </c>
      <c r="G46" s="37">
        <v>7833.1</v>
      </c>
      <c r="H46" s="37">
        <v>1119.02</v>
      </c>
      <c r="I46" s="47">
        <v>37153</v>
      </c>
      <c r="J46" s="47">
        <v>37894</v>
      </c>
      <c r="K46" s="47">
        <v>38260</v>
      </c>
      <c r="L46" s="30">
        <v>50</v>
      </c>
      <c r="M46" s="30" t="s">
        <v>69</v>
      </c>
      <c r="N46" s="48">
        <v>1107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58</v>
      </c>
      <c r="F47" s="1">
        <v>456.8</v>
      </c>
      <c r="G47" s="37">
        <v>15259.48</v>
      </c>
      <c r="H47" s="37">
        <v>7815.83</v>
      </c>
      <c r="I47" s="47">
        <v>37153</v>
      </c>
      <c r="J47" s="47">
        <v>37894</v>
      </c>
      <c r="K47" s="47">
        <v>38260</v>
      </c>
      <c r="L47" s="30">
        <v>50</v>
      </c>
      <c r="M47" s="30" t="s">
        <v>69</v>
      </c>
      <c r="N47" s="48">
        <v>1107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37</v>
      </c>
      <c r="F48" s="1">
        <v>447.5</v>
      </c>
      <c r="G48" s="37">
        <v>20035.1</v>
      </c>
      <c r="H48" s="37">
        <v>20035.1</v>
      </c>
      <c r="I48" s="47">
        <v>37573</v>
      </c>
      <c r="J48" s="47">
        <v>38260</v>
      </c>
      <c r="K48" s="47">
        <v>38260</v>
      </c>
      <c r="L48" s="30">
        <v>50</v>
      </c>
      <c r="M48" s="30" t="s">
        <v>94</v>
      </c>
      <c r="N48" s="48">
        <v>687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160</v>
      </c>
      <c r="F49" s="1">
        <v>160</v>
      </c>
      <c r="G49" s="37">
        <v>34683.6</v>
      </c>
      <c r="H49" s="37">
        <v>34683.6</v>
      </c>
      <c r="I49" s="47">
        <v>37264</v>
      </c>
      <c r="J49" s="47">
        <v>37894</v>
      </c>
      <c r="K49" s="47">
        <v>38260</v>
      </c>
      <c r="L49" s="30">
        <v>50</v>
      </c>
      <c r="M49" s="30" t="s">
        <v>59</v>
      </c>
      <c r="N49" s="48">
        <v>996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166</v>
      </c>
      <c r="F50" s="1">
        <v>2345</v>
      </c>
      <c r="G50" s="37">
        <v>48873.94</v>
      </c>
      <c r="H50" s="37">
        <v>48873.94</v>
      </c>
      <c r="I50" s="47">
        <v>37509</v>
      </c>
      <c r="J50" s="47">
        <v>38260</v>
      </c>
      <c r="K50" s="47">
        <v>38260</v>
      </c>
      <c r="L50" s="30">
        <v>50</v>
      </c>
      <c r="M50" s="30" t="s">
        <v>83</v>
      </c>
      <c r="N50" s="48">
        <v>751</v>
      </c>
      <c r="O50" s="48"/>
      <c r="P50" s="48"/>
      <c r="Q50" s="48"/>
      <c r="R50" s="48"/>
    </row>
    <row r="51" spans="2:18" s="2" customFormat="1" ht="9.75">
      <c r="B51" s="66" t="s">
        <v>99</v>
      </c>
      <c r="C51" s="64" t="s">
        <v>51</v>
      </c>
      <c r="D51" s="2" t="s">
        <v>100</v>
      </c>
      <c r="E51" s="1">
        <v>140</v>
      </c>
      <c r="F51" s="1">
        <v>2293.3</v>
      </c>
      <c r="G51" s="37">
        <v>101575.69</v>
      </c>
      <c r="H51" s="37">
        <v>10157.57</v>
      </c>
      <c r="I51" s="47">
        <v>37530</v>
      </c>
      <c r="J51" s="47">
        <v>38260</v>
      </c>
      <c r="K51" s="47">
        <v>38260</v>
      </c>
      <c r="L51" s="30">
        <v>50</v>
      </c>
      <c r="M51" s="30" t="s">
        <v>101</v>
      </c>
      <c r="N51" s="48">
        <v>730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168</v>
      </c>
      <c r="F52" s="1">
        <v>2480.6</v>
      </c>
      <c r="G52" s="37">
        <v>101641.55</v>
      </c>
      <c r="H52" s="37">
        <v>10164.6</v>
      </c>
      <c r="I52" s="47">
        <v>37495</v>
      </c>
      <c r="J52" s="47">
        <v>38260</v>
      </c>
      <c r="K52" s="47">
        <v>38260</v>
      </c>
      <c r="L52" s="30">
        <v>50</v>
      </c>
      <c r="M52" s="30" t="s">
        <v>59</v>
      </c>
      <c r="N52" s="48">
        <v>765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18</v>
      </c>
      <c r="F53" s="1">
        <v>116.1</v>
      </c>
      <c r="G53" s="37">
        <v>4193.52</v>
      </c>
      <c r="H53" s="37">
        <v>4193.52</v>
      </c>
      <c r="I53" s="47">
        <v>37530</v>
      </c>
      <c r="J53" s="47">
        <v>38260</v>
      </c>
      <c r="K53" s="47">
        <v>38260</v>
      </c>
      <c r="L53" s="30">
        <v>50</v>
      </c>
      <c r="M53" s="30" t="s">
        <v>106</v>
      </c>
      <c r="N53" s="48">
        <v>730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24</v>
      </c>
      <c r="F54" s="1">
        <v>515.8</v>
      </c>
      <c r="G54" s="37">
        <v>23249.26</v>
      </c>
      <c r="H54" s="37">
        <v>23249.26</v>
      </c>
      <c r="I54" s="47">
        <v>37726</v>
      </c>
      <c r="J54" s="47">
        <v>38292</v>
      </c>
      <c r="K54" s="47">
        <v>38292</v>
      </c>
      <c r="L54" s="30">
        <v>82</v>
      </c>
      <c r="M54" s="30" t="s">
        <v>106</v>
      </c>
      <c r="N54" s="48">
        <v>566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9</v>
      </c>
      <c r="F55" s="1">
        <v>86.2</v>
      </c>
      <c r="G55" s="37">
        <v>9341</v>
      </c>
      <c r="H55" s="37">
        <v>9341</v>
      </c>
      <c r="I55" s="47">
        <v>37739</v>
      </c>
      <c r="J55" s="47">
        <v>38292</v>
      </c>
      <c r="K55" s="47">
        <v>38292</v>
      </c>
      <c r="L55" s="30">
        <v>82</v>
      </c>
      <c r="M55" s="30" t="s">
        <v>111</v>
      </c>
      <c r="N55" s="48">
        <v>553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5</v>
      </c>
      <c r="F56" s="1">
        <v>114.9</v>
      </c>
      <c r="G56" s="37">
        <v>2729.8</v>
      </c>
      <c r="H56" s="37">
        <v>2729.8</v>
      </c>
      <c r="I56" s="47">
        <v>37718</v>
      </c>
      <c r="J56" s="47">
        <v>38321</v>
      </c>
      <c r="K56" s="47">
        <v>38321</v>
      </c>
      <c r="L56" s="30">
        <v>111</v>
      </c>
      <c r="M56" s="30" t="s">
        <v>56</v>
      </c>
      <c r="N56" s="48">
        <v>603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52</v>
      </c>
      <c r="F57" s="1">
        <v>804.7</v>
      </c>
      <c r="G57" s="37">
        <v>59379.78</v>
      </c>
      <c r="H57" s="37">
        <v>5937.78</v>
      </c>
      <c r="I57" s="47">
        <v>37760</v>
      </c>
      <c r="J57" s="47">
        <v>38322</v>
      </c>
      <c r="K57" s="47">
        <v>38322</v>
      </c>
      <c r="L57" s="30">
        <v>112</v>
      </c>
      <c r="M57" s="30" t="s">
        <v>116</v>
      </c>
      <c r="N57" s="48">
        <v>562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125</v>
      </c>
      <c r="F58" s="1">
        <v>3364.81</v>
      </c>
      <c r="G58" s="37">
        <v>145088.8</v>
      </c>
      <c r="H58" s="37">
        <v>59486.44</v>
      </c>
      <c r="I58" s="47">
        <v>37777</v>
      </c>
      <c r="J58" s="47">
        <v>38326</v>
      </c>
      <c r="K58" s="47">
        <v>38326</v>
      </c>
      <c r="L58" s="30">
        <v>116</v>
      </c>
      <c r="M58" s="30" t="s">
        <v>119</v>
      </c>
      <c r="N58" s="48">
        <v>549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39</v>
      </c>
      <c r="F59" s="1">
        <v>775.2</v>
      </c>
      <c r="G59" s="37">
        <v>43681.2</v>
      </c>
      <c r="H59" s="37">
        <v>4368.12</v>
      </c>
      <c r="I59" s="47">
        <v>37788</v>
      </c>
      <c r="J59" s="47">
        <v>38337</v>
      </c>
      <c r="K59" s="47">
        <v>38337</v>
      </c>
      <c r="L59" s="30">
        <v>127</v>
      </c>
      <c r="M59" s="30" t="s">
        <v>69</v>
      </c>
      <c r="N59" s="48">
        <v>549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136</v>
      </c>
      <c r="F60" s="1">
        <v>1784.7</v>
      </c>
      <c r="G60" s="37">
        <v>119247.49</v>
      </c>
      <c r="H60" s="37">
        <v>71286.91</v>
      </c>
      <c r="I60" s="47">
        <v>36957</v>
      </c>
      <c r="J60" s="47">
        <v>37621</v>
      </c>
      <c r="K60" s="47">
        <v>38352</v>
      </c>
      <c r="L60" s="30">
        <v>142</v>
      </c>
      <c r="M60" s="30" t="s">
        <v>124</v>
      </c>
      <c r="N60" s="48">
        <v>1395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34</v>
      </c>
      <c r="F61" s="1">
        <v>471.2</v>
      </c>
      <c r="G61" s="37">
        <v>14236.6</v>
      </c>
      <c r="H61" s="37">
        <v>13491.04</v>
      </c>
      <c r="I61" s="47">
        <v>37202</v>
      </c>
      <c r="J61" s="47">
        <v>37986</v>
      </c>
      <c r="K61" s="47">
        <v>38352</v>
      </c>
      <c r="L61" s="30">
        <v>142</v>
      </c>
      <c r="M61" s="30" t="s">
        <v>53</v>
      </c>
      <c r="N61" s="48">
        <v>1150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52</v>
      </c>
      <c r="F62" s="1">
        <v>844.4</v>
      </c>
      <c r="G62" s="37">
        <v>32590</v>
      </c>
      <c r="H62" s="37">
        <v>4655.72</v>
      </c>
      <c r="I62" s="47">
        <v>37194</v>
      </c>
      <c r="J62" s="47">
        <v>37986</v>
      </c>
      <c r="K62" s="47">
        <v>38352</v>
      </c>
      <c r="L62" s="30">
        <v>142</v>
      </c>
      <c r="M62" s="30" t="s">
        <v>59</v>
      </c>
      <c r="N62" s="48">
        <v>1158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137</v>
      </c>
      <c r="F63" s="1">
        <v>2383.8</v>
      </c>
      <c r="G63" s="37">
        <v>67878.25</v>
      </c>
      <c r="H63" s="37">
        <v>67878.25</v>
      </c>
      <c r="I63" s="47">
        <v>37467</v>
      </c>
      <c r="J63" s="47">
        <v>37986</v>
      </c>
      <c r="K63" s="47">
        <v>38352</v>
      </c>
      <c r="L63" s="30">
        <v>142</v>
      </c>
      <c r="M63" s="30" t="s">
        <v>83</v>
      </c>
      <c r="N63" s="48">
        <v>885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171</v>
      </c>
      <c r="F64" s="1">
        <v>2411.6</v>
      </c>
      <c r="G64" s="37">
        <v>80729</v>
      </c>
      <c r="H64" s="37">
        <v>8072.9</v>
      </c>
      <c r="I64" s="47">
        <v>37603</v>
      </c>
      <c r="J64" s="47">
        <v>38352</v>
      </c>
      <c r="K64" s="47">
        <v>38352</v>
      </c>
      <c r="L64" s="30">
        <v>142</v>
      </c>
      <c r="M64" s="30" t="s">
        <v>59</v>
      </c>
      <c r="N64" s="48">
        <v>749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9</v>
      </c>
      <c r="F65" s="1">
        <v>503.2</v>
      </c>
      <c r="G65" s="37">
        <v>25278.17</v>
      </c>
      <c r="H65" s="37">
        <v>25278.17</v>
      </c>
      <c r="I65" s="47">
        <v>37956</v>
      </c>
      <c r="J65" s="47">
        <v>38352</v>
      </c>
      <c r="K65" s="47">
        <v>38352</v>
      </c>
      <c r="L65" s="30">
        <v>142</v>
      </c>
      <c r="M65" s="30" t="s">
        <v>135</v>
      </c>
      <c r="N65" s="48">
        <v>396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181</v>
      </c>
      <c r="F66" s="1">
        <v>6228.8</v>
      </c>
      <c r="G66" s="37">
        <v>247641.88</v>
      </c>
      <c r="H66" s="37">
        <v>64386.89</v>
      </c>
      <c r="I66" s="47">
        <v>37845</v>
      </c>
      <c r="J66" s="47">
        <v>38395</v>
      </c>
      <c r="K66" s="47">
        <v>38395</v>
      </c>
      <c r="L66" s="30">
        <v>185</v>
      </c>
      <c r="M66" s="30" t="s">
        <v>119</v>
      </c>
      <c r="N66" s="48">
        <v>550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284</v>
      </c>
      <c r="F67" s="1">
        <v>6432.6</v>
      </c>
      <c r="G67" s="37">
        <v>305045.62</v>
      </c>
      <c r="H67" s="37">
        <v>269263.14</v>
      </c>
      <c r="I67" s="47">
        <v>37139</v>
      </c>
      <c r="J67" s="47">
        <v>37711</v>
      </c>
      <c r="K67" s="47">
        <v>38442</v>
      </c>
      <c r="L67" s="30">
        <v>232</v>
      </c>
      <c r="M67" s="30" t="s">
        <v>119</v>
      </c>
      <c r="N67" s="48">
        <v>1303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110</v>
      </c>
      <c r="F68" s="1">
        <v>2562.22</v>
      </c>
      <c r="G68" s="37">
        <v>116431.78</v>
      </c>
      <c r="H68" s="37">
        <v>61854.39</v>
      </c>
      <c r="I68" s="47">
        <v>37264</v>
      </c>
      <c r="J68" s="47">
        <v>38077</v>
      </c>
      <c r="K68" s="47">
        <v>38442</v>
      </c>
      <c r="L68" s="30">
        <v>232</v>
      </c>
      <c r="M68" s="30" t="s">
        <v>119</v>
      </c>
      <c r="N68" s="48">
        <v>1178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143</v>
      </c>
      <c r="D69" s="2" t="s">
        <v>144</v>
      </c>
      <c r="E69" s="1">
        <v>126</v>
      </c>
      <c r="F69" s="1">
        <v>1956</v>
      </c>
      <c r="G69" s="37">
        <v>49889.4</v>
      </c>
      <c r="H69" s="37">
        <v>14254.12</v>
      </c>
      <c r="I69" s="47">
        <v>37174</v>
      </c>
      <c r="J69" s="47">
        <v>37711</v>
      </c>
      <c r="K69" s="47">
        <v>38442</v>
      </c>
      <c r="L69" s="30">
        <v>232</v>
      </c>
      <c r="M69" s="30" t="s">
        <v>69</v>
      </c>
      <c r="N69" s="48">
        <v>1268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205</v>
      </c>
      <c r="F70" s="1">
        <v>2693.1</v>
      </c>
      <c r="G70" s="37">
        <v>87060.13</v>
      </c>
      <c r="H70" s="37">
        <v>78632.24</v>
      </c>
      <c r="I70" s="47">
        <v>37530</v>
      </c>
      <c r="J70" s="47">
        <v>38077</v>
      </c>
      <c r="K70" s="47">
        <v>38442</v>
      </c>
      <c r="L70" s="30">
        <v>232</v>
      </c>
      <c r="M70" s="30" t="s">
        <v>59</v>
      </c>
      <c r="N70" s="48">
        <v>912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184</v>
      </c>
      <c r="F71" s="1">
        <v>2688.21</v>
      </c>
      <c r="G71" s="37">
        <v>78524.47</v>
      </c>
      <c r="H71" s="37">
        <v>11217.78</v>
      </c>
      <c r="I71" s="47">
        <v>37530</v>
      </c>
      <c r="J71" s="47">
        <v>38077</v>
      </c>
      <c r="K71" s="47">
        <v>38442</v>
      </c>
      <c r="L71" s="30">
        <v>232</v>
      </c>
      <c r="M71" s="30" t="s">
        <v>149</v>
      </c>
      <c r="N71" s="48">
        <v>912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173</v>
      </c>
      <c r="F72" s="1">
        <v>1496.4</v>
      </c>
      <c r="G72" s="37">
        <v>40247.22</v>
      </c>
      <c r="H72" s="37">
        <v>7431.73</v>
      </c>
      <c r="I72" s="47">
        <v>37495</v>
      </c>
      <c r="J72" s="47">
        <v>38077</v>
      </c>
      <c r="K72" s="47">
        <v>38442</v>
      </c>
      <c r="L72" s="30">
        <v>232</v>
      </c>
      <c r="M72" s="30" t="s">
        <v>66</v>
      </c>
      <c r="N72" s="48">
        <v>947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534</v>
      </c>
      <c r="F73" s="1">
        <v>4380.53</v>
      </c>
      <c r="G73" s="37">
        <v>116472.48</v>
      </c>
      <c r="H73" s="37">
        <v>108347.84</v>
      </c>
      <c r="I73" s="47">
        <v>37495</v>
      </c>
      <c r="J73" s="47">
        <v>38077</v>
      </c>
      <c r="K73" s="47">
        <v>38442</v>
      </c>
      <c r="L73" s="30">
        <v>232</v>
      </c>
      <c r="M73" s="30" t="s">
        <v>66</v>
      </c>
      <c r="N73" s="48">
        <v>947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260</v>
      </c>
      <c r="F74" s="1">
        <v>260</v>
      </c>
      <c r="G74" s="37">
        <v>28641.6</v>
      </c>
      <c r="H74" s="37">
        <v>28641.6</v>
      </c>
      <c r="I74" s="47">
        <v>37544</v>
      </c>
      <c r="J74" s="47">
        <v>38077</v>
      </c>
      <c r="K74" s="47">
        <v>38442</v>
      </c>
      <c r="L74" s="30">
        <v>232</v>
      </c>
      <c r="M74" s="30" t="s">
        <v>83</v>
      </c>
      <c r="N74" s="48">
        <v>898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68</v>
      </c>
      <c r="F75" s="1">
        <v>1876.6</v>
      </c>
      <c r="G75" s="37">
        <v>82017.6</v>
      </c>
      <c r="H75" s="37">
        <v>82017.6</v>
      </c>
      <c r="I75" s="47">
        <v>37859</v>
      </c>
      <c r="J75" s="47">
        <v>38409</v>
      </c>
      <c r="K75" s="47">
        <v>38442</v>
      </c>
      <c r="L75" s="30">
        <v>232</v>
      </c>
      <c r="M75" s="30" t="s">
        <v>69</v>
      </c>
      <c r="N75" s="48">
        <v>583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134</v>
      </c>
      <c r="F76" s="1">
        <v>2963.4</v>
      </c>
      <c r="G76" s="37">
        <v>162557.65</v>
      </c>
      <c r="H76" s="37">
        <v>16255.77</v>
      </c>
      <c r="I76" s="47">
        <v>37879</v>
      </c>
      <c r="J76" s="47">
        <v>38442</v>
      </c>
      <c r="K76" s="47">
        <v>38442</v>
      </c>
      <c r="L76" s="30">
        <v>232</v>
      </c>
      <c r="M76" s="30" t="s">
        <v>83</v>
      </c>
      <c r="N76" s="48">
        <v>563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63</v>
      </c>
      <c r="F77" s="1">
        <v>1628</v>
      </c>
      <c r="G77" s="37">
        <v>98387.35</v>
      </c>
      <c r="H77" s="37">
        <v>98387.35</v>
      </c>
      <c r="I77" s="47">
        <v>37851</v>
      </c>
      <c r="J77" s="47">
        <v>38401</v>
      </c>
      <c r="K77" s="47">
        <v>38442</v>
      </c>
      <c r="L77" s="30">
        <v>232</v>
      </c>
      <c r="M77" s="30" t="s">
        <v>106</v>
      </c>
      <c r="N77" s="48">
        <v>591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127</v>
      </c>
      <c r="F78" s="1">
        <v>2667</v>
      </c>
      <c r="G78" s="37">
        <v>105813.75</v>
      </c>
      <c r="H78" s="37">
        <v>25395.29</v>
      </c>
      <c r="I78" s="47">
        <v>37886</v>
      </c>
      <c r="J78" s="47">
        <v>38442</v>
      </c>
      <c r="K78" s="47">
        <v>38442</v>
      </c>
      <c r="L78" s="30">
        <v>232</v>
      </c>
      <c r="M78" s="30" t="s">
        <v>66</v>
      </c>
      <c r="N78" s="48">
        <v>556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214</v>
      </c>
      <c r="F79" s="1">
        <v>3715</v>
      </c>
      <c r="G79" s="37">
        <v>157012.3</v>
      </c>
      <c r="H79" s="37">
        <v>15701.23</v>
      </c>
      <c r="I79" s="47">
        <v>37851</v>
      </c>
      <c r="J79" s="47">
        <v>38401</v>
      </c>
      <c r="K79" s="47">
        <v>38442</v>
      </c>
      <c r="L79" s="30">
        <v>232</v>
      </c>
      <c r="M79" s="30" t="s">
        <v>83</v>
      </c>
      <c r="N79" s="48">
        <v>591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138</v>
      </c>
      <c r="F80" s="1">
        <v>3290.2</v>
      </c>
      <c r="G80" s="37">
        <v>125571.15</v>
      </c>
      <c r="H80" s="37">
        <v>12557.12</v>
      </c>
      <c r="I80" s="47">
        <v>37879</v>
      </c>
      <c r="J80" s="47">
        <v>38442</v>
      </c>
      <c r="K80" s="47">
        <v>38442</v>
      </c>
      <c r="L80" s="30">
        <v>232</v>
      </c>
      <c r="M80" s="30" t="s">
        <v>83</v>
      </c>
      <c r="N80" s="48">
        <v>563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127</v>
      </c>
      <c r="F81" s="1">
        <v>3137.05</v>
      </c>
      <c r="G81" s="37">
        <v>117461.59</v>
      </c>
      <c r="H81" s="37">
        <v>11746.16</v>
      </c>
      <c r="I81" s="47">
        <v>37866</v>
      </c>
      <c r="J81" s="47">
        <v>38442</v>
      </c>
      <c r="K81" s="47">
        <v>38442</v>
      </c>
      <c r="L81" s="30">
        <v>232</v>
      </c>
      <c r="M81" s="30" t="s">
        <v>59</v>
      </c>
      <c r="N81" s="48">
        <v>576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73</v>
      </c>
      <c r="F82" s="1">
        <v>1904</v>
      </c>
      <c r="G82" s="37">
        <v>93188.8</v>
      </c>
      <c r="H82" s="37">
        <v>9318.88</v>
      </c>
      <c r="I82" s="47">
        <v>37851</v>
      </c>
      <c r="J82" s="47">
        <v>38401</v>
      </c>
      <c r="K82" s="47">
        <v>38442</v>
      </c>
      <c r="L82" s="30">
        <v>232</v>
      </c>
      <c r="M82" s="30" t="s">
        <v>83</v>
      </c>
      <c r="N82" s="48">
        <v>591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194</v>
      </c>
      <c r="F83" s="1">
        <v>2610.4</v>
      </c>
      <c r="G83" s="37">
        <v>70177.81</v>
      </c>
      <c r="H83" s="37">
        <v>7017.78</v>
      </c>
      <c r="I83" s="47">
        <v>37928</v>
      </c>
      <c r="J83" s="47">
        <v>38442</v>
      </c>
      <c r="K83" s="47">
        <v>38442</v>
      </c>
      <c r="L83" s="30">
        <v>232</v>
      </c>
      <c r="M83" s="30" t="s">
        <v>59</v>
      </c>
      <c r="N83" s="48">
        <v>514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91</v>
      </c>
      <c r="F84" s="1">
        <v>2828.6</v>
      </c>
      <c r="G84" s="37">
        <v>169158.9</v>
      </c>
      <c r="H84" s="37">
        <v>94728.96</v>
      </c>
      <c r="I84" s="47">
        <v>37845</v>
      </c>
      <c r="J84" s="47">
        <v>38395</v>
      </c>
      <c r="K84" s="47">
        <v>38442</v>
      </c>
      <c r="L84" s="30">
        <v>232</v>
      </c>
      <c r="M84" s="30" t="s">
        <v>56</v>
      </c>
      <c r="N84" s="48">
        <v>597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75</v>
      </c>
      <c r="F85" s="1">
        <v>1810.88</v>
      </c>
      <c r="G85" s="37">
        <v>70044.35</v>
      </c>
      <c r="H85" s="37">
        <v>7004.44</v>
      </c>
      <c r="I85" s="47">
        <v>37844</v>
      </c>
      <c r="J85" s="47">
        <v>38394</v>
      </c>
      <c r="K85" s="47">
        <v>38442</v>
      </c>
      <c r="L85" s="30">
        <v>232</v>
      </c>
      <c r="M85" s="30" t="s">
        <v>83</v>
      </c>
      <c r="N85" s="48">
        <v>598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91</v>
      </c>
      <c r="F86" s="1">
        <v>1849.8</v>
      </c>
      <c r="G86" s="37">
        <v>72846.16</v>
      </c>
      <c r="H86" s="37">
        <v>7284.63</v>
      </c>
      <c r="I86" s="47">
        <v>37853</v>
      </c>
      <c r="J86" s="47">
        <v>38403</v>
      </c>
      <c r="K86" s="47">
        <v>38442</v>
      </c>
      <c r="L86" s="30">
        <v>232</v>
      </c>
      <c r="M86" s="30" t="s">
        <v>59</v>
      </c>
      <c r="N86" s="48">
        <v>589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16</v>
      </c>
      <c r="F87" s="1">
        <v>381.6</v>
      </c>
      <c r="G87" s="37">
        <v>18167.55</v>
      </c>
      <c r="H87" s="37">
        <v>1816.76</v>
      </c>
      <c r="I87" s="47">
        <v>37853</v>
      </c>
      <c r="J87" s="47">
        <v>38403</v>
      </c>
      <c r="K87" s="47">
        <v>38442</v>
      </c>
      <c r="L87" s="30">
        <v>232</v>
      </c>
      <c r="M87" s="30" t="s">
        <v>59</v>
      </c>
      <c r="N87" s="48">
        <v>589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107</v>
      </c>
      <c r="F88" s="1">
        <v>2443.2</v>
      </c>
      <c r="G88" s="37">
        <v>115639.6</v>
      </c>
      <c r="H88" s="37">
        <v>115639.6</v>
      </c>
      <c r="I88" s="47">
        <v>37859</v>
      </c>
      <c r="J88" s="47">
        <v>38409</v>
      </c>
      <c r="K88" s="47">
        <v>38442</v>
      </c>
      <c r="L88" s="30">
        <v>232</v>
      </c>
      <c r="M88" s="30" t="s">
        <v>69</v>
      </c>
      <c r="N88" s="48">
        <v>583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105</v>
      </c>
      <c r="F89" s="1">
        <v>1252.2</v>
      </c>
      <c r="G89" s="37">
        <v>51739.58</v>
      </c>
      <c r="H89" s="37">
        <v>38287.3</v>
      </c>
      <c r="I89" s="47">
        <v>37873</v>
      </c>
      <c r="J89" s="47">
        <v>38442</v>
      </c>
      <c r="K89" s="47">
        <v>38442</v>
      </c>
      <c r="L89" s="30">
        <v>232</v>
      </c>
      <c r="M89" s="30" t="s">
        <v>56</v>
      </c>
      <c r="N89" s="48">
        <v>569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38</v>
      </c>
      <c r="F90" s="1">
        <v>914</v>
      </c>
      <c r="G90" s="37">
        <v>30391.19</v>
      </c>
      <c r="H90" s="37">
        <v>3039.12</v>
      </c>
      <c r="I90" s="47">
        <v>37893</v>
      </c>
      <c r="J90" s="47">
        <v>38442</v>
      </c>
      <c r="K90" s="47">
        <v>38442</v>
      </c>
      <c r="L90" s="30">
        <v>232</v>
      </c>
      <c r="M90" s="30" t="s">
        <v>83</v>
      </c>
      <c r="N90" s="48">
        <v>549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50</v>
      </c>
      <c r="F91" s="1">
        <v>883.2</v>
      </c>
      <c r="G91" s="37">
        <v>40118.85</v>
      </c>
      <c r="H91" s="37">
        <v>4011.89</v>
      </c>
      <c r="I91" s="47">
        <v>37963</v>
      </c>
      <c r="J91" s="47">
        <v>38442</v>
      </c>
      <c r="K91" s="47">
        <v>38442</v>
      </c>
      <c r="L91" s="30">
        <v>232</v>
      </c>
      <c r="M91" s="30" t="s">
        <v>66</v>
      </c>
      <c r="N91" s="48">
        <v>479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67</v>
      </c>
      <c r="F92" s="1">
        <v>1877.2</v>
      </c>
      <c r="G92" s="37">
        <v>93599.43</v>
      </c>
      <c r="H92" s="37">
        <v>9359.96</v>
      </c>
      <c r="I92" s="47">
        <v>37928</v>
      </c>
      <c r="J92" s="47">
        <v>38442</v>
      </c>
      <c r="K92" s="47">
        <v>38442</v>
      </c>
      <c r="L92" s="30">
        <v>232</v>
      </c>
      <c r="M92" s="30" t="s">
        <v>59</v>
      </c>
      <c r="N92" s="48">
        <v>514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64</v>
      </c>
      <c r="F93" s="1">
        <v>1780.6</v>
      </c>
      <c r="G93" s="37">
        <v>68773.8</v>
      </c>
      <c r="H93" s="37">
        <v>6877.38</v>
      </c>
      <c r="I93" s="47">
        <v>37908</v>
      </c>
      <c r="J93" s="47">
        <v>38625</v>
      </c>
      <c r="K93" s="47">
        <v>38625</v>
      </c>
      <c r="L93" s="30">
        <v>415</v>
      </c>
      <c r="M93" s="30" t="s">
        <v>101</v>
      </c>
      <c r="N93" s="48">
        <v>717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151</v>
      </c>
      <c r="F94" s="1">
        <v>2896</v>
      </c>
      <c r="G94" s="37">
        <v>115996.68</v>
      </c>
      <c r="H94" s="37">
        <v>11599.67</v>
      </c>
      <c r="I94" s="47">
        <v>37928</v>
      </c>
      <c r="J94" s="47">
        <v>38625</v>
      </c>
      <c r="K94" s="47">
        <v>38625</v>
      </c>
      <c r="L94" s="30">
        <v>415</v>
      </c>
      <c r="M94" s="30" t="s">
        <v>59</v>
      </c>
      <c r="N94" s="48">
        <v>697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119</v>
      </c>
      <c r="F95" s="1">
        <v>3087.4</v>
      </c>
      <c r="G95" s="37">
        <v>135504.4</v>
      </c>
      <c r="H95" s="37">
        <v>13550.44</v>
      </c>
      <c r="I95" s="47">
        <v>37879</v>
      </c>
      <c r="J95" s="47">
        <v>38625</v>
      </c>
      <c r="K95" s="47">
        <v>38625</v>
      </c>
      <c r="L95" s="30">
        <v>415</v>
      </c>
      <c r="M95" s="30" t="s">
        <v>83</v>
      </c>
      <c r="N95" s="48">
        <v>746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153</v>
      </c>
      <c r="F96" s="1">
        <v>3726.4</v>
      </c>
      <c r="G96" s="37">
        <v>130519.55</v>
      </c>
      <c r="H96" s="37">
        <v>112246.81</v>
      </c>
      <c r="I96" s="47">
        <v>37900</v>
      </c>
      <c r="J96" s="47">
        <v>38625</v>
      </c>
      <c r="K96" s="47">
        <v>38625</v>
      </c>
      <c r="L96" s="30">
        <v>415</v>
      </c>
      <c r="M96" s="30" t="s">
        <v>66</v>
      </c>
      <c r="N96" s="48">
        <v>725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140</v>
      </c>
      <c r="F97" s="1">
        <v>3565</v>
      </c>
      <c r="G97" s="37">
        <v>111394.2</v>
      </c>
      <c r="H97" s="37">
        <v>17823.07</v>
      </c>
      <c r="I97" s="47">
        <v>37900</v>
      </c>
      <c r="J97" s="47">
        <v>38625</v>
      </c>
      <c r="K97" s="47">
        <v>38625</v>
      </c>
      <c r="L97" s="30">
        <v>415</v>
      </c>
      <c r="M97" s="30" t="s">
        <v>66</v>
      </c>
      <c r="N97" s="48">
        <v>725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72</v>
      </c>
      <c r="F98" s="1">
        <v>1930.6</v>
      </c>
      <c r="G98" s="37">
        <v>114305.61</v>
      </c>
      <c r="H98" s="37">
        <v>11430.56</v>
      </c>
      <c r="I98" s="47">
        <v>37853</v>
      </c>
      <c r="J98" s="47">
        <v>38584</v>
      </c>
      <c r="K98" s="47">
        <v>38625</v>
      </c>
      <c r="L98" s="30">
        <v>415</v>
      </c>
      <c r="M98" s="30" t="s">
        <v>59</v>
      </c>
      <c r="N98" s="48">
        <v>772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142</v>
      </c>
      <c r="F99" s="1">
        <v>1930.8</v>
      </c>
      <c r="G99" s="37">
        <v>63404.13</v>
      </c>
      <c r="H99" s="37">
        <v>63404.13</v>
      </c>
      <c r="I99" s="47">
        <v>37916</v>
      </c>
      <c r="J99" s="47">
        <v>38625</v>
      </c>
      <c r="K99" s="47">
        <v>38625</v>
      </c>
      <c r="L99" s="30">
        <v>415</v>
      </c>
      <c r="M99" s="30" t="s">
        <v>69</v>
      </c>
      <c r="N99" s="48">
        <v>709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102</v>
      </c>
      <c r="F100" s="1">
        <v>2574.9</v>
      </c>
      <c r="G100" s="37">
        <v>130103.25</v>
      </c>
      <c r="H100" s="37">
        <v>130103.25</v>
      </c>
      <c r="I100" s="47">
        <v>37873</v>
      </c>
      <c r="J100" s="47">
        <v>38625</v>
      </c>
      <c r="K100" s="47">
        <v>38625</v>
      </c>
      <c r="L100" s="30">
        <v>415</v>
      </c>
      <c r="M100" s="30" t="s">
        <v>56</v>
      </c>
      <c r="N100" s="48">
        <v>752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29</v>
      </c>
      <c r="F101" s="1">
        <v>706.8</v>
      </c>
      <c r="G101" s="37">
        <v>37606</v>
      </c>
      <c r="H101" s="37">
        <v>37606</v>
      </c>
      <c r="I101" s="47">
        <v>37844</v>
      </c>
      <c r="J101" s="47">
        <v>38575</v>
      </c>
      <c r="K101" s="47">
        <v>38625</v>
      </c>
      <c r="L101" s="30">
        <v>415</v>
      </c>
      <c r="M101" s="30" t="s">
        <v>210</v>
      </c>
      <c r="N101" s="48">
        <v>781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50</v>
      </c>
      <c r="F102" s="1">
        <v>498.4</v>
      </c>
      <c r="G102" s="37">
        <v>17502.6</v>
      </c>
      <c r="H102" s="37">
        <v>1750.26</v>
      </c>
      <c r="I102" s="47">
        <v>37879</v>
      </c>
      <c r="J102" s="47">
        <v>38625</v>
      </c>
      <c r="K102" s="47">
        <v>38625</v>
      </c>
      <c r="L102" s="30">
        <v>415</v>
      </c>
      <c r="M102" s="30" t="s">
        <v>213</v>
      </c>
      <c r="N102" s="48">
        <v>746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91</v>
      </c>
      <c r="F103" s="1">
        <v>1687.6</v>
      </c>
      <c r="G103" s="37">
        <v>71446.78</v>
      </c>
      <c r="H103" s="37">
        <v>7144.68</v>
      </c>
      <c r="I103" s="47">
        <v>37853</v>
      </c>
      <c r="J103" s="47">
        <v>38584</v>
      </c>
      <c r="K103" s="47">
        <v>38625</v>
      </c>
      <c r="L103" s="30">
        <v>415</v>
      </c>
      <c r="M103" s="30" t="s">
        <v>59</v>
      </c>
      <c r="N103" s="48">
        <v>772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51</v>
      </c>
      <c r="D104" s="2" t="s">
        <v>217</v>
      </c>
      <c r="E104" s="1">
        <v>86</v>
      </c>
      <c r="F104" s="1">
        <v>1130.4</v>
      </c>
      <c r="G104" s="37">
        <v>40436.44</v>
      </c>
      <c r="H104" s="37">
        <v>4043.64</v>
      </c>
      <c r="I104" s="47">
        <v>37879</v>
      </c>
      <c r="J104" s="47">
        <v>38625</v>
      </c>
      <c r="K104" s="47">
        <v>38625</v>
      </c>
      <c r="L104" s="30">
        <v>415</v>
      </c>
      <c r="M104" s="30" t="s">
        <v>59</v>
      </c>
      <c r="N104" s="48">
        <v>746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51</v>
      </c>
      <c r="D105" s="2" t="s">
        <v>219</v>
      </c>
      <c r="E105" s="1">
        <v>87</v>
      </c>
      <c r="F105" s="1">
        <v>1555.2</v>
      </c>
      <c r="G105" s="37">
        <v>60743.01</v>
      </c>
      <c r="H105" s="37">
        <v>39482.95</v>
      </c>
      <c r="I105" s="47">
        <v>37896</v>
      </c>
      <c r="J105" s="47">
        <v>38625</v>
      </c>
      <c r="K105" s="47">
        <v>38625</v>
      </c>
      <c r="L105" s="30">
        <v>415</v>
      </c>
      <c r="M105" s="30" t="s">
        <v>59</v>
      </c>
      <c r="N105" s="48">
        <v>729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51</v>
      </c>
      <c r="D106" s="2" t="s">
        <v>221</v>
      </c>
      <c r="E106" s="1">
        <v>91</v>
      </c>
      <c r="F106" s="1">
        <v>4292.4</v>
      </c>
      <c r="G106" s="37">
        <v>288932.17</v>
      </c>
      <c r="H106" s="37">
        <v>28893.22</v>
      </c>
      <c r="I106" s="47">
        <v>37916</v>
      </c>
      <c r="J106" s="47">
        <v>38625</v>
      </c>
      <c r="K106" s="47">
        <v>38625</v>
      </c>
      <c r="L106" s="30">
        <v>415</v>
      </c>
      <c r="M106" s="30" t="s">
        <v>116</v>
      </c>
      <c r="N106" s="48">
        <v>709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101</v>
      </c>
      <c r="F107" s="1">
        <v>2865.1</v>
      </c>
      <c r="G107" s="37">
        <v>90229.49</v>
      </c>
      <c r="H107" s="37">
        <v>9022.95</v>
      </c>
      <c r="I107" s="47">
        <v>37909</v>
      </c>
      <c r="J107" s="47">
        <v>38625</v>
      </c>
      <c r="K107" s="47">
        <v>38625</v>
      </c>
      <c r="L107" s="30">
        <v>415</v>
      </c>
      <c r="M107" s="30" t="s">
        <v>224</v>
      </c>
      <c r="N107" s="48">
        <v>716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188</v>
      </c>
      <c r="F108" s="1">
        <v>2985</v>
      </c>
      <c r="G108" s="37">
        <v>86083.15</v>
      </c>
      <c r="H108" s="37">
        <v>8608.32</v>
      </c>
      <c r="I108" s="47">
        <v>37957</v>
      </c>
      <c r="J108" s="47">
        <v>38717</v>
      </c>
      <c r="K108" s="47">
        <v>38717</v>
      </c>
      <c r="L108" s="30">
        <v>507</v>
      </c>
      <c r="M108" s="30" t="s">
        <v>83</v>
      </c>
      <c r="N108" s="48">
        <v>760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51</v>
      </c>
      <c r="D109" s="2" t="s">
        <v>228</v>
      </c>
      <c r="E109" s="1">
        <v>17</v>
      </c>
      <c r="F109" s="1">
        <v>415.4</v>
      </c>
      <c r="G109" s="37">
        <v>22745.2</v>
      </c>
      <c r="H109" s="37">
        <v>11372.6</v>
      </c>
      <c r="I109" s="47">
        <v>38090</v>
      </c>
      <c r="J109" s="47">
        <v>38717</v>
      </c>
      <c r="K109" s="47">
        <v>38717</v>
      </c>
      <c r="L109" s="30">
        <v>507</v>
      </c>
      <c r="M109" s="30" t="s">
        <v>69</v>
      </c>
      <c r="N109" s="48">
        <v>627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