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<sst xmlns="http://schemas.openxmlformats.org/spreadsheetml/2006/main" count="252" uniqueCount="154">
  <si>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</si>
  <si>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</si>
  <si>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</si>
  <si>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</si>
  <si>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</si>
  <si>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</si>
  <si>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</si>
  <si>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</si>
  <si>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</si>
  <si>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</si>
  <si>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</si>
  <si>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</si>
  <si>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</si>
  <si>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</si>
  <si>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</si>
  <si>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</si>
  <si>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</si>
  <si>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</si>
  <si>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</si>
  <si>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</si>
  <si>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</si>
  <si>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</si>
  <si>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</si>
  <si>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</si>
  <si>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</si>
  <si>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</si>
  <si>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</si>
  <si>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</si>
  <si>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</si>
  <si>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</si>
  <si>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</si>
  <si>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</si>
  <si>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</si>
  <si>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</si>
  <si>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</si>
  <si>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</si>
  <si>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</si>
  <si>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</si>
  <si>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</si>
  <si>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</si>
  <si>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</si>
  <si>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</si>
  <si>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</si>
  <si>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</si>
  <si>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</si>
  <si>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</si>
  <si>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</si>
  <si>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</si>
  <si>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</si>
  <si>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</si>
  <si>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710140401</t>
  </si>
  <si>
    <t>1</t>
  </si>
  <si>
    <t xml:space="preserve">BLOCK 1161                    </t>
  </si>
  <si>
    <t xml:space="preserve">T.R.TIMBER CO                 </t>
  </si>
  <si>
    <t>710170201</t>
  </si>
  <si>
    <t xml:space="preserve">BLOCK 1084                    </t>
  </si>
  <si>
    <t>710290401</t>
  </si>
  <si>
    <t xml:space="preserve">BLOCK 1176                    </t>
  </si>
  <si>
    <t xml:space="preserve">SHAWN MUMA LOGGING, INC.      </t>
  </si>
  <si>
    <t>710250501</t>
  </si>
  <si>
    <t xml:space="preserve">WARBLER RED PINE              </t>
  </si>
  <si>
    <t xml:space="preserve">MID MICHIGAN LOGGING          </t>
  </si>
  <si>
    <t>710110301</t>
  </si>
  <si>
    <t xml:space="preserve">BLOCK 1116                    </t>
  </si>
  <si>
    <t xml:space="preserve">CHRIS MUMA                          </t>
  </si>
  <si>
    <t>710190301</t>
  </si>
  <si>
    <t xml:space="preserve">BLOCK 1124                    </t>
  </si>
  <si>
    <t>710280301</t>
  </si>
  <si>
    <t xml:space="preserve">BLOCK 1133                    </t>
  </si>
  <si>
    <t>710390301</t>
  </si>
  <si>
    <t xml:space="preserve">BLOCK 1144                    </t>
  </si>
  <si>
    <t xml:space="preserve">HILLMAN POWER COMPANY         </t>
  </si>
  <si>
    <t>710410301</t>
  </si>
  <si>
    <t xml:space="preserve">BLOCK 1146                    </t>
  </si>
  <si>
    <t xml:space="preserve">DYER'S SAWMILL, INC.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</si>
  <si>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</si>
  <si>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</si>
  <si>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</si>
  <si>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</si>
  <si>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</si>
  <si>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</si>
  <si>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</si>
  <si>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</si>
  <si>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710110401</t>
  </si>
  <si>
    <t xml:space="preserve">BLOCK 1158                    </t>
  </si>
  <si>
    <t>710130401</t>
  </si>
  <si>
    <t xml:space="preserve">BLOCK 1160                    </t>
  </si>
  <si>
    <t>710040301</t>
  </si>
  <si>
    <t xml:space="preserve">BLOCK 1109                    </t>
  </si>
  <si>
    <t>710170301</t>
  </si>
  <si>
    <t xml:space="preserve">BLOCK 1122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</si>
  <si>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</si>
  <si>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</si>
  <si>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</si>
  <si>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</si>
  <si>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</si>
  <si>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</si>
  <si>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</si>
  <si>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</si>
  <si>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>2</t>
  </si>
  <si>
    <t xml:space="preserve">BLOCK 1141                    </t>
  </si>
  <si>
    <t xml:space="preserve">SAPPI     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</si>
  <si>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</si>
  <si>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</si>
  <si>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</si>
  <si>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</si>
  <si>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</si>
  <si>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</si>
  <si>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</si>
  <si>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710210401</t>
  </si>
  <si>
    <t xml:space="preserve">BLOCK 1168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</si>
  <si>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</si>
  <si>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</si>
  <si>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</si>
  <si>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</si>
  <si>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</si>
  <si>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</si>
  <si>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</si>
  <si>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710060401</t>
  </si>
  <si>
    <t xml:space="preserve">BLOCK 1153                    </t>
  </si>
  <si>
    <t>710010501</t>
  </si>
  <si>
    <t xml:space="preserve">BLOCK 1184                    </t>
  </si>
  <si>
    <t xml:space="preserve">AJD FOR/PRO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</si>
  <si>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</si>
  <si>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</si>
  <si>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</si>
  <si>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</si>
  <si>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</si>
  <si>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</si>
  <si>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 xml:space="preserve">BISBALLE FOREST PRODUCTS      </t>
  </si>
  <si>
    <t>710090501</t>
  </si>
  <si>
    <t xml:space="preserve">BLOCK 1192                    </t>
  </si>
  <si>
    <t>710120501</t>
  </si>
  <si>
    <t xml:space="preserve">COPPERHEAD ROAD               </t>
  </si>
  <si>
    <t>710220501</t>
  </si>
  <si>
    <t xml:space="preserve">EVERETT ROAD JUNCTION         </t>
  </si>
  <si>
    <t>710200501</t>
  </si>
  <si>
    <t xml:space="preserve">SOUTHSIDE J.A.M.              </t>
  </si>
  <si>
    <t>710110501</t>
  </si>
  <si>
    <t xml:space="preserve">TOWNLINE HARVEST              </t>
  </si>
  <si>
    <t xml:space="preserve">DANKERT WOOD PRO              </t>
  </si>
  <si>
    <t>710230501</t>
  </si>
  <si>
    <t xml:space="preserve">WIG ZAG HARVEST               </t>
  </si>
  <si>
    <t>710320501</t>
  </si>
  <si>
    <t xml:space="preserve">MARL LAKE SELECTIONS          </t>
  </si>
  <si>
    <t>710280501</t>
  </si>
  <si>
    <t xml:space="preserve">REFUGE MIX                    </t>
  </si>
  <si>
    <t>710290501</t>
  </si>
  <si>
    <t xml:space="preserve">THIRD LAKE HARVEST            </t>
  </si>
  <si>
    <t>710020501</t>
  </si>
  <si>
    <t xml:space="preserve">BLOCK 1185                    </t>
  </si>
  <si>
    <t>710100501</t>
  </si>
  <si>
    <t xml:space="preserve">BLOCK 1193                    </t>
  </si>
  <si>
    <t xml:space="preserve">                                  as of October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</si>
</sst>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3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5.57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3800</v>
      </c>
      <c r="L17" s="30"/>
    </row>
    <row r="18" spans="4:12" ht="12.75">
      <c r="D18" s="12" t="s">
        <v>37</v>
      </c>
      <c r="G18" s="21">
        <f>DSUM(DATABASE,5,U15:U16)</f>
        <v>78938.12000000001</v>
      </c>
      <c r="L18" s="30"/>
    </row>
    <row r="19" spans="4:12" ht="12.75">
      <c r="D19" s="12" t="s">
        <v>34</v>
      </c>
      <c r="G19" s="18">
        <f>DSUM(DATABASE,6,V15:V16)</f>
        <v>3634431.4099999997</v>
      </c>
      <c r="L19" s="30"/>
    </row>
    <row r="20" spans="4:12" ht="12.75">
      <c r="D20" s="12" t="s">
        <v>38</v>
      </c>
      <c r="G20" s="18">
        <f>DSUM(DATABASE,7,W15:W16)</f>
        <v>1796750.6099999999</v>
      </c>
      <c r="L20" s="30"/>
    </row>
    <row r="21" spans="4:12" ht="12.75">
      <c r="D21" s="12" t="s">
        <v>35</v>
      </c>
      <c r="E21" s="22"/>
      <c r="F21" s="22"/>
      <c r="G21" s="18">
        <f>+G19-G20</f>
        <v>1837680.7999999998</v>
      </c>
      <c r="L21" s="30"/>
    </row>
    <row r="22" spans="4:12" ht="12.75">
      <c r="D22" s="12" t="s">
        <v>44</v>
      </c>
      <c r="E22" s="22"/>
      <c r="F22" s="22"/>
      <c r="G22" s="45">
        <f>+G20/G19</f>
        <v>0.4943691068309362</v>
      </c>
      <c r="L22" s="30"/>
    </row>
    <row r="23" spans="4:12" ht="12.75">
      <c r="D23" s="12" t="s">
        <v>40</v>
      </c>
      <c r="E23" s="22"/>
      <c r="F23" s="22"/>
      <c r="G23" s="59">
        <v>39001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2.758343711083437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103</v>
      </c>
      <c r="F31" s="1">
        <v>1362</v>
      </c>
      <c r="G31" s="37">
        <v>45989.8</v>
      </c>
      <c r="H31" s="37">
        <v>45989.8</v>
      </c>
      <c r="I31" s="47">
        <v>38279</v>
      </c>
      <c r="J31" s="47">
        <v>38990</v>
      </c>
      <c r="K31" s="47">
        <v>38990</v>
      </c>
      <c r="L31" s="30">
        <v>-11</v>
      </c>
      <c r="M31" s="30" t="s">
        <v>53</v>
      </c>
      <c r="N31" s="48">
        <v>711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171</v>
      </c>
      <c r="F32" s="1">
        <v>2411.6</v>
      </c>
      <c r="G32" s="37">
        <v>87994.62</v>
      </c>
      <c r="H32" s="37">
        <v>79921.72</v>
      </c>
      <c r="I32" s="47">
        <v>37603</v>
      </c>
      <c r="J32" s="47">
        <v>38352</v>
      </c>
      <c r="K32" s="47">
        <v>39082</v>
      </c>
      <c r="L32" s="30">
        <v>81</v>
      </c>
      <c r="M32" s="30" t="s">
        <v>53</v>
      </c>
      <c r="N32" s="48">
        <v>1479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58</v>
      </c>
      <c r="F33" s="1">
        <v>1522.2</v>
      </c>
      <c r="G33" s="37">
        <v>83548.8</v>
      </c>
      <c r="H33" s="37">
        <v>83548.8</v>
      </c>
      <c r="I33" s="47">
        <v>38299</v>
      </c>
      <c r="J33" s="47">
        <v>39082</v>
      </c>
      <c r="K33" s="47">
        <v>39082</v>
      </c>
      <c r="L33" s="30">
        <v>81</v>
      </c>
      <c r="M33" s="30" t="s">
        <v>58</v>
      </c>
      <c r="N33" s="48">
        <v>783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67</v>
      </c>
      <c r="F34" s="1">
        <v>2728</v>
      </c>
      <c r="G34" s="37">
        <v>241605.15</v>
      </c>
      <c r="H34" s="37">
        <v>217444.63</v>
      </c>
      <c r="I34" s="47">
        <v>38706</v>
      </c>
      <c r="J34" s="47">
        <v>39082</v>
      </c>
      <c r="K34" s="47">
        <v>39082</v>
      </c>
      <c r="L34" s="30">
        <v>81</v>
      </c>
      <c r="M34" s="30" t="s">
        <v>61</v>
      </c>
      <c r="N34" s="48">
        <v>376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188</v>
      </c>
      <c r="F35" s="1">
        <v>2985</v>
      </c>
      <c r="G35" s="37">
        <v>88794.77</v>
      </c>
      <c r="H35" s="37">
        <v>88794.77</v>
      </c>
      <c r="I35" s="47">
        <v>37957</v>
      </c>
      <c r="J35" s="47">
        <v>38717</v>
      </c>
      <c r="K35" s="47">
        <v>39172</v>
      </c>
      <c r="L35" s="30">
        <v>171</v>
      </c>
      <c r="M35" s="30" t="s">
        <v>64</v>
      </c>
      <c r="N35" s="48">
        <v>1215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72</v>
      </c>
      <c r="F36" s="1">
        <v>1859.8</v>
      </c>
      <c r="G36" s="37">
        <v>74398.53</v>
      </c>
      <c r="H36" s="37">
        <v>7439.86</v>
      </c>
      <c r="I36" s="47">
        <v>38628</v>
      </c>
      <c r="J36" s="47">
        <v>39172</v>
      </c>
      <c r="K36" s="47">
        <v>39172</v>
      </c>
      <c r="L36" s="30">
        <v>171</v>
      </c>
      <c r="M36" s="30" t="s">
        <v>58</v>
      </c>
      <c r="N36" s="48">
        <v>544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16</v>
      </c>
      <c r="F37" s="1">
        <v>381.6</v>
      </c>
      <c r="G37" s="37">
        <v>20892.69</v>
      </c>
      <c r="H37" s="37">
        <v>20892.69</v>
      </c>
      <c r="I37" s="47">
        <v>37853</v>
      </c>
      <c r="J37" s="47">
        <v>38403</v>
      </c>
      <c r="K37" s="47">
        <v>39172</v>
      </c>
      <c r="L37" s="30">
        <v>171</v>
      </c>
      <c r="M37" s="30" t="s">
        <v>53</v>
      </c>
      <c r="N37" s="48">
        <v>1319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50</v>
      </c>
      <c r="F38" s="1">
        <v>883.2</v>
      </c>
      <c r="G38" s="37">
        <v>44632.23</v>
      </c>
      <c r="H38" s="37">
        <v>44632.23</v>
      </c>
      <c r="I38" s="47">
        <v>37963</v>
      </c>
      <c r="J38" s="47">
        <v>38442</v>
      </c>
      <c r="K38" s="47">
        <v>39172</v>
      </c>
      <c r="L38" s="30">
        <v>171</v>
      </c>
      <c r="M38" s="30" t="s">
        <v>71</v>
      </c>
      <c r="N38" s="48">
        <v>1209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23</v>
      </c>
      <c r="F39" s="1">
        <v>467</v>
      </c>
      <c r="G39" s="37">
        <v>20353.1</v>
      </c>
      <c r="H39" s="37">
        <v>2035.31</v>
      </c>
      <c r="I39" s="47">
        <v>38628</v>
      </c>
      <c r="J39" s="47">
        <v>39172</v>
      </c>
      <c r="K39" s="47">
        <v>39172</v>
      </c>
      <c r="L39" s="30">
        <v>171</v>
      </c>
      <c r="M39" s="30" t="s">
        <v>74</v>
      </c>
      <c r="N39" s="48">
        <v>544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167</v>
      </c>
      <c r="F40" s="1">
        <v>4663</v>
      </c>
      <c r="G40" s="37">
        <v>177014.35</v>
      </c>
      <c r="H40" s="37">
        <v>27806.86</v>
      </c>
      <c r="I40" s="47">
        <v>38152</v>
      </c>
      <c r="J40" s="47">
        <v>38898</v>
      </c>
      <c r="K40" s="47">
        <v>39263</v>
      </c>
      <c r="L40" s="30">
        <v>262</v>
      </c>
      <c r="M40" s="30" t="s">
        <v>71</v>
      </c>
      <c r="N40" s="48">
        <v>1111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98</v>
      </c>
      <c r="F41" s="1">
        <v>1963.4</v>
      </c>
      <c r="G41" s="37">
        <v>64816.53</v>
      </c>
      <c r="H41" s="37">
        <v>64816.53</v>
      </c>
      <c r="I41" s="47">
        <v>38152</v>
      </c>
      <c r="J41" s="47">
        <v>38898</v>
      </c>
      <c r="K41" s="47">
        <v>39263</v>
      </c>
      <c r="L41" s="5">
        <v>262</v>
      </c>
      <c r="M41" s="46" t="s">
        <v>71</v>
      </c>
      <c r="N41" s="2">
        <v>1111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90</v>
      </c>
      <c r="F42" s="1">
        <v>2372.7</v>
      </c>
      <c r="G42" s="37">
        <v>89610.71</v>
      </c>
      <c r="H42" s="37">
        <v>38404.6</v>
      </c>
      <c r="I42" s="47">
        <v>38152</v>
      </c>
      <c r="J42" s="47">
        <v>38898</v>
      </c>
      <c r="K42" s="47">
        <v>39263</v>
      </c>
      <c r="L42" s="30">
        <v>262</v>
      </c>
      <c r="M42" s="30" t="s">
        <v>53</v>
      </c>
      <c r="N42" s="48">
        <v>1111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91</v>
      </c>
      <c r="F43" s="1">
        <v>3445.4</v>
      </c>
      <c r="G43" s="37">
        <v>143321.43</v>
      </c>
      <c r="H43" s="37">
        <v>69322.05</v>
      </c>
      <c r="I43" s="47">
        <v>38152</v>
      </c>
      <c r="J43" s="47">
        <v>38898</v>
      </c>
      <c r="K43" s="47">
        <v>39263</v>
      </c>
      <c r="L43" s="30">
        <v>262</v>
      </c>
      <c r="M43" s="30" t="s">
        <v>71</v>
      </c>
      <c r="N43" s="48">
        <v>1111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104</v>
      </c>
      <c r="F44" s="1">
        <v>2833.6</v>
      </c>
      <c r="G44" s="37">
        <v>150634.16</v>
      </c>
      <c r="H44" s="37">
        <v>73198.56</v>
      </c>
      <c r="I44" s="47">
        <v>38152</v>
      </c>
      <c r="J44" s="47">
        <v>38898</v>
      </c>
      <c r="K44" s="47">
        <v>39263</v>
      </c>
      <c r="L44" s="30">
        <v>262</v>
      </c>
      <c r="M44" s="30" t="s">
        <v>53</v>
      </c>
      <c r="N44" s="48">
        <v>1111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71</v>
      </c>
      <c r="F45" s="1">
        <v>2282.6</v>
      </c>
      <c r="G45" s="37">
        <v>97741.8</v>
      </c>
      <c r="H45" s="37">
        <v>50062.87</v>
      </c>
      <c r="I45" s="47">
        <v>38139</v>
      </c>
      <c r="J45" s="47">
        <v>38898</v>
      </c>
      <c r="K45" s="47">
        <v>39263</v>
      </c>
      <c r="L45" s="30">
        <v>262</v>
      </c>
      <c r="M45" s="30" t="s">
        <v>53</v>
      </c>
      <c r="N45" s="48">
        <v>1124</v>
      </c>
      <c r="O45" s="48"/>
      <c r="P45" s="48"/>
      <c r="Q45" s="48"/>
      <c r="R45" s="48"/>
    </row>
    <row r="46" spans="2:18" s="2" customFormat="1" ht="11.25">
      <c r="B46" s="66" t="s">
        <v>87</v>
      </c>
      <c r="C46" s="64" t="s">
        <v>51</v>
      </c>
      <c r="D46" s="2" t="s">
        <v>88</v>
      </c>
      <c r="E46" s="1">
        <v>151</v>
      </c>
      <c r="F46" s="1">
        <v>2896</v>
      </c>
      <c r="G46" s="37">
        <v>127596.35</v>
      </c>
      <c r="H46" s="37">
        <v>63798.16</v>
      </c>
      <c r="I46" s="47">
        <v>37928</v>
      </c>
      <c r="J46" s="47">
        <v>38625</v>
      </c>
      <c r="K46" s="47">
        <v>39355</v>
      </c>
      <c r="L46" s="30">
        <v>354</v>
      </c>
      <c r="M46" s="30" t="s">
        <v>53</v>
      </c>
      <c r="N46" s="48">
        <v>1427</v>
      </c>
      <c r="O46" s="48"/>
      <c r="P46" s="48"/>
      <c r="Q46" s="48"/>
      <c r="R46" s="48"/>
    </row>
    <row r="47" spans="2:18" s="2" customFormat="1" ht="11.25">
      <c r="B47" s="66" t="s">
        <v>89</v>
      </c>
      <c r="C47" s="64" t="s">
        <v>51</v>
      </c>
      <c r="D47" s="2" t="s">
        <v>90</v>
      </c>
      <c r="E47" s="1">
        <v>72</v>
      </c>
      <c r="F47" s="1">
        <v>1930.6</v>
      </c>
      <c r="G47" s="37">
        <v>125107.5</v>
      </c>
      <c r="H47" s="37">
        <v>45893.7</v>
      </c>
      <c r="I47" s="47">
        <v>37853</v>
      </c>
      <c r="J47" s="47">
        <v>38584</v>
      </c>
      <c r="K47" s="47">
        <v>39355</v>
      </c>
      <c r="L47" s="30">
        <v>354</v>
      </c>
      <c r="M47" s="30" t="s">
        <v>53</v>
      </c>
      <c r="N47" s="48">
        <v>1502</v>
      </c>
      <c r="O47" s="48"/>
      <c r="P47" s="48"/>
      <c r="Q47" s="48"/>
      <c r="R47" s="48"/>
    </row>
    <row r="48" spans="2:18" s="2" customFormat="1" ht="11.25">
      <c r="B48" s="66" t="s">
        <v>91</v>
      </c>
      <c r="C48" s="64" t="s">
        <v>51</v>
      </c>
      <c r="D48" s="2" t="s">
        <v>92</v>
      </c>
      <c r="E48" s="1">
        <v>50</v>
      </c>
      <c r="F48" s="1">
        <v>498.4</v>
      </c>
      <c r="G48" s="37">
        <v>20127.99</v>
      </c>
      <c r="H48" s="37">
        <v>4375.65</v>
      </c>
      <c r="I48" s="47">
        <v>37879</v>
      </c>
      <c r="J48" s="47">
        <v>38625</v>
      </c>
      <c r="K48" s="47">
        <v>39355</v>
      </c>
      <c r="L48" s="30">
        <v>354</v>
      </c>
      <c r="M48" s="30" t="s">
        <v>93</v>
      </c>
      <c r="N48" s="48">
        <v>1476</v>
      </c>
      <c r="O48" s="48"/>
      <c r="P48" s="48"/>
      <c r="Q48" s="48"/>
      <c r="R48" s="48"/>
    </row>
    <row r="49" spans="2:18" s="2" customFormat="1" ht="11.25">
      <c r="B49" s="66" t="s">
        <v>94</v>
      </c>
      <c r="C49" s="64" t="s">
        <v>51</v>
      </c>
      <c r="D49" s="2" t="s">
        <v>95</v>
      </c>
      <c r="E49" s="1">
        <v>91</v>
      </c>
      <c r="F49" s="1">
        <v>1687.6</v>
      </c>
      <c r="G49" s="37">
        <v>82163.8</v>
      </c>
      <c r="H49" s="37">
        <v>10717.02</v>
      </c>
      <c r="I49" s="47">
        <v>37853</v>
      </c>
      <c r="J49" s="47">
        <v>38584</v>
      </c>
      <c r="K49" s="47">
        <v>39355</v>
      </c>
      <c r="L49" s="30">
        <v>354</v>
      </c>
      <c r="M49" s="30" t="s">
        <v>53</v>
      </c>
      <c r="N49" s="48">
        <v>1502</v>
      </c>
      <c r="O49" s="48"/>
      <c r="P49" s="48"/>
      <c r="Q49" s="48"/>
      <c r="R49" s="48"/>
    </row>
    <row r="50" spans="2:18" s="2" customFormat="1" ht="11.25">
      <c r="B50" s="66" t="s">
        <v>96</v>
      </c>
      <c r="C50" s="64" t="s">
        <v>51</v>
      </c>
      <c r="D50" s="2" t="s">
        <v>97</v>
      </c>
      <c r="E50" s="1">
        <v>86</v>
      </c>
      <c r="F50" s="1">
        <v>1130.4</v>
      </c>
      <c r="G50" s="37">
        <v>46501.9</v>
      </c>
      <c r="H50" s="37">
        <v>6065.46</v>
      </c>
      <c r="I50" s="47">
        <v>37879</v>
      </c>
      <c r="J50" s="47">
        <v>38625</v>
      </c>
      <c r="K50" s="47">
        <v>39355</v>
      </c>
      <c r="L50" s="30">
        <v>354</v>
      </c>
      <c r="M50" s="30" t="s">
        <v>53</v>
      </c>
      <c r="N50" s="48">
        <v>1476</v>
      </c>
      <c r="O50" s="48"/>
      <c r="P50" s="48"/>
      <c r="Q50" s="48"/>
      <c r="R50" s="48"/>
    </row>
    <row r="51" spans="2:18" s="2" customFormat="1" ht="11.25">
      <c r="B51" s="66" t="s">
        <v>98</v>
      </c>
      <c r="C51" s="64" t="s">
        <v>99</v>
      </c>
      <c r="D51" s="2" t="s">
        <v>100</v>
      </c>
      <c r="E51" s="1">
        <v>101</v>
      </c>
      <c r="F51" s="1">
        <v>2865.1</v>
      </c>
      <c r="G51" s="37">
        <v>97447.85</v>
      </c>
      <c r="H51" s="37">
        <v>92034.08</v>
      </c>
      <c r="I51" s="47">
        <v>37909</v>
      </c>
      <c r="J51" s="47">
        <v>38625</v>
      </c>
      <c r="K51" s="47">
        <v>39355</v>
      </c>
      <c r="L51" s="30">
        <v>354</v>
      </c>
      <c r="M51" s="30" t="s">
        <v>101</v>
      </c>
      <c r="N51" s="48">
        <v>1446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89</v>
      </c>
      <c r="F52" s="1">
        <v>1370.6</v>
      </c>
      <c r="G52" s="37">
        <v>53619.2</v>
      </c>
      <c r="H52" s="37">
        <v>7659.89</v>
      </c>
      <c r="I52" s="47">
        <v>38278</v>
      </c>
      <c r="J52" s="47">
        <v>38990</v>
      </c>
      <c r="K52" s="47">
        <v>39355</v>
      </c>
      <c r="L52" s="30">
        <v>354</v>
      </c>
      <c r="M52" s="30" t="s">
        <v>64</v>
      </c>
      <c r="N52" s="48">
        <v>1077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145</v>
      </c>
      <c r="F53" s="1">
        <v>3956</v>
      </c>
      <c r="G53" s="37">
        <v>194747.48</v>
      </c>
      <c r="H53" s="37">
        <v>139077.92</v>
      </c>
      <c r="I53" s="47">
        <v>38230</v>
      </c>
      <c r="J53" s="47">
        <v>38990</v>
      </c>
      <c r="K53" s="47">
        <v>39355</v>
      </c>
      <c r="L53" s="30">
        <v>354</v>
      </c>
      <c r="M53" s="30" t="s">
        <v>106</v>
      </c>
      <c r="N53" s="48">
        <v>1125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83</v>
      </c>
      <c r="F54" s="1">
        <v>2008.2</v>
      </c>
      <c r="G54" s="37">
        <v>106282.58</v>
      </c>
      <c r="H54" s="37">
        <v>15183.23</v>
      </c>
      <c r="I54" s="47">
        <v>38278</v>
      </c>
      <c r="J54" s="47">
        <v>38990</v>
      </c>
      <c r="K54" s="47">
        <v>39355</v>
      </c>
      <c r="L54" s="30">
        <v>354</v>
      </c>
      <c r="M54" s="30" t="s">
        <v>64</v>
      </c>
      <c r="N54" s="48">
        <v>1077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97</v>
      </c>
      <c r="F55" s="1">
        <v>97</v>
      </c>
      <c r="G55" s="37">
        <v>16805.25</v>
      </c>
      <c r="H55" s="37">
        <v>1600.5</v>
      </c>
      <c r="I55" s="47">
        <v>38266</v>
      </c>
      <c r="J55" s="47">
        <v>38990</v>
      </c>
      <c r="K55" s="47">
        <v>39355</v>
      </c>
      <c r="L55" s="30">
        <v>354</v>
      </c>
      <c r="M55" s="30" t="s">
        <v>53</v>
      </c>
      <c r="N55" s="48">
        <v>1089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151</v>
      </c>
      <c r="F56" s="1">
        <v>2297.6</v>
      </c>
      <c r="G56" s="37">
        <v>81837.8</v>
      </c>
      <c r="H56" s="37">
        <v>19641.07</v>
      </c>
      <c r="I56" s="47">
        <v>38279</v>
      </c>
      <c r="J56" s="47">
        <v>39355</v>
      </c>
      <c r="K56" s="47">
        <v>39355</v>
      </c>
      <c r="L56" s="30">
        <v>354</v>
      </c>
      <c r="M56" s="30" t="s">
        <v>53</v>
      </c>
      <c r="N56" s="48">
        <v>1076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80</v>
      </c>
      <c r="F57" s="1">
        <v>1788</v>
      </c>
      <c r="G57" s="37">
        <v>102002.4</v>
      </c>
      <c r="H57" s="37">
        <v>10200.24</v>
      </c>
      <c r="I57" s="47">
        <v>38278</v>
      </c>
      <c r="J57" s="47">
        <v>39355</v>
      </c>
      <c r="K57" s="47">
        <v>39355</v>
      </c>
      <c r="L57" s="30">
        <v>354</v>
      </c>
      <c r="M57" s="30" t="s">
        <v>115</v>
      </c>
      <c r="N57" s="48">
        <v>1077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62</v>
      </c>
      <c r="F58" s="1">
        <v>1424</v>
      </c>
      <c r="G58" s="37">
        <v>60686.38</v>
      </c>
      <c r="H58" s="37">
        <v>29129.47</v>
      </c>
      <c r="I58" s="47">
        <v>38630</v>
      </c>
      <c r="J58" s="47">
        <v>39355</v>
      </c>
      <c r="K58" s="47">
        <v>39355</v>
      </c>
      <c r="L58" s="30">
        <v>354</v>
      </c>
      <c r="M58" s="30" t="s">
        <v>61</v>
      </c>
      <c r="N58" s="48">
        <v>725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83</v>
      </c>
      <c r="F59" s="1">
        <v>1659.8</v>
      </c>
      <c r="G59" s="37">
        <v>46889</v>
      </c>
      <c r="H59" s="37">
        <v>4688.9</v>
      </c>
      <c r="I59" s="47">
        <v>38299</v>
      </c>
      <c r="J59" s="47">
        <v>39447</v>
      </c>
      <c r="K59" s="47">
        <v>39447</v>
      </c>
      <c r="L59" s="30">
        <v>446</v>
      </c>
      <c r="M59" s="30" t="s">
        <v>58</v>
      </c>
      <c r="N59" s="48">
        <v>1148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76</v>
      </c>
      <c r="F60" s="1">
        <v>1127.4</v>
      </c>
      <c r="G60" s="37">
        <v>46378.65</v>
      </c>
      <c r="H60" s="37">
        <v>26435.84</v>
      </c>
      <c r="I60" s="47">
        <v>38649</v>
      </c>
      <c r="J60" s="47">
        <v>39447</v>
      </c>
      <c r="K60" s="47">
        <v>39447</v>
      </c>
      <c r="L60" s="30">
        <v>446</v>
      </c>
      <c r="M60" s="30" t="s">
        <v>122</v>
      </c>
      <c r="N60" s="48">
        <v>798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125</v>
      </c>
      <c r="F61" s="1">
        <v>1671.2</v>
      </c>
      <c r="G61" s="37">
        <v>71353.9</v>
      </c>
      <c r="H61" s="37">
        <v>7135.39</v>
      </c>
      <c r="I61" s="47">
        <v>38674</v>
      </c>
      <c r="J61" s="47">
        <v>39447</v>
      </c>
      <c r="K61" s="47">
        <v>39447</v>
      </c>
      <c r="L61" s="30">
        <v>446</v>
      </c>
      <c r="M61" s="30" t="s">
        <v>64</v>
      </c>
      <c r="N61" s="48">
        <v>773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114</v>
      </c>
      <c r="F62" s="1">
        <v>1875.4</v>
      </c>
      <c r="G62" s="37">
        <v>96581</v>
      </c>
      <c r="H62" s="37">
        <v>9658.1</v>
      </c>
      <c r="I62" s="47">
        <v>38664</v>
      </c>
      <c r="J62" s="47">
        <v>39447</v>
      </c>
      <c r="K62" s="47">
        <v>39447</v>
      </c>
      <c r="L62" s="30">
        <v>446</v>
      </c>
      <c r="M62" s="30" t="s">
        <v>58</v>
      </c>
      <c r="N62" s="48">
        <v>783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51</v>
      </c>
      <c r="F63" s="1">
        <v>1112.4</v>
      </c>
      <c r="G63" s="37">
        <v>78611.89</v>
      </c>
      <c r="H63" s="37">
        <v>7861.19</v>
      </c>
      <c r="I63" s="47">
        <v>38684</v>
      </c>
      <c r="J63" s="47">
        <v>39447</v>
      </c>
      <c r="K63" s="47">
        <v>39447</v>
      </c>
      <c r="L63" s="30">
        <v>446</v>
      </c>
      <c r="M63" s="30" t="s">
        <v>129</v>
      </c>
      <c r="N63" s="48">
        <v>763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64</v>
      </c>
      <c r="F64" s="1">
        <v>1319</v>
      </c>
      <c r="G64" s="37">
        <v>54250.05</v>
      </c>
      <c r="H64" s="37">
        <v>54250.05</v>
      </c>
      <c r="I64" s="47">
        <v>38664</v>
      </c>
      <c r="J64" s="47">
        <v>39447</v>
      </c>
      <c r="K64" s="47">
        <v>39447</v>
      </c>
      <c r="L64" s="30">
        <v>446</v>
      </c>
      <c r="M64" s="30" t="s">
        <v>64</v>
      </c>
      <c r="N64" s="48">
        <v>783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21</v>
      </c>
      <c r="F65" s="1">
        <v>454.4</v>
      </c>
      <c r="G65" s="37">
        <v>17253.3</v>
      </c>
      <c r="H65" s="37">
        <v>17253.3</v>
      </c>
      <c r="I65" s="47">
        <v>38649</v>
      </c>
      <c r="J65" s="47">
        <v>39447</v>
      </c>
      <c r="K65" s="47">
        <v>39447</v>
      </c>
      <c r="L65" s="30">
        <v>446</v>
      </c>
      <c r="M65" s="30" t="s">
        <v>122</v>
      </c>
      <c r="N65" s="48">
        <v>798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94</v>
      </c>
      <c r="F66" s="1">
        <v>1743.4</v>
      </c>
      <c r="G66" s="37">
        <v>97400.25</v>
      </c>
      <c r="H66" s="37">
        <v>55518.14</v>
      </c>
      <c r="I66" s="47">
        <v>38727</v>
      </c>
      <c r="J66" s="47">
        <v>39447</v>
      </c>
      <c r="K66" s="47">
        <v>39447</v>
      </c>
      <c r="L66" s="30">
        <v>446</v>
      </c>
      <c r="M66" s="30" t="s">
        <v>53</v>
      </c>
      <c r="N66" s="48">
        <v>720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41</v>
      </c>
      <c r="F67" s="1">
        <v>799</v>
      </c>
      <c r="G67" s="37">
        <v>45239.97</v>
      </c>
      <c r="H67" s="37">
        <v>4524</v>
      </c>
      <c r="I67" s="47">
        <v>38674</v>
      </c>
      <c r="J67" s="47">
        <v>39447</v>
      </c>
      <c r="K67" s="47">
        <v>39447</v>
      </c>
      <c r="L67" s="30">
        <v>446</v>
      </c>
      <c r="M67" s="30" t="s">
        <v>71</v>
      </c>
      <c r="N67" s="48">
        <v>773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4</v>
      </c>
      <c r="F68" s="1">
        <v>114.8</v>
      </c>
      <c r="G68" s="37">
        <v>3956.65</v>
      </c>
      <c r="H68" s="37">
        <v>395.67</v>
      </c>
      <c r="I68" s="47">
        <v>38642</v>
      </c>
      <c r="J68" s="47">
        <v>39447</v>
      </c>
      <c r="K68" s="47">
        <v>39447</v>
      </c>
      <c r="L68" s="30">
        <v>446</v>
      </c>
      <c r="M68" s="30" t="s">
        <v>140</v>
      </c>
      <c r="N68" s="48">
        <v>805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19</v>
      </c>
      <c r="F69" s="1">
        <v>338.4</v>
      </c>
      <c r="G69" s="37">
        <v>9078.85</v>
      </c>
      <c r="H69" s="37">
        <v>9078.85</v>
      </c>
      <c r="I69" s="47">
        <v>38705</v>
      </c>
      <c r="J69" s="47">
        <v>39447</v>
      </c>
      <c r="K69" s="47">
        <v>39447</v>
      </c>
      <c r="L69" s="30">
        <v>446</v>
      </c>
      <c r="M69" s="30" t="s">
        <v>122</v>
      </c>
      <c r="N69" s="48">
        <v>742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18</v>
      </c>
      <c r="F70" s="1">
        <v>286.8</v>
      </c>
      <c r="G70" s="37">
        <v>10916.65</v>
      </c>
      <c r="H70" s="37">
        <v>1091.67</v>
      </c>
      <c r="I70" s="47">
        <v>38789</v>
      </c>
      <c r="J70" s="47">
        <v>39538</v>
      </c>
      <c r="K70" s="47">
        <v>39538</v>
      </c>
      <c r="L70" s="30">
        <v>537</v>
      </c>
      <c r="M70" s="30" t="s">
        <v>58</v>
      </c>
      <c r="N70" s="48">
        <v>749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95</v>
      </c>
      <c r="F71" s="1">
        <v>1454.22</v>
      </c>
      <c r="G71" s="37">
        <v>55520.85</v>
      </c>
      <c r="H71" s="37">
        <v>5552.09</v>
      </c>
      <c r="I71" s="47">
        <v>38789</v>
      </c>
      <c r="J71" s="47">
        <v>39538</v>
      </c>
      <c r="K71" s="47">
        <v>39538</v>
      </c>
      <c r="L71" s="30">
        <v>537</v>
      </c>
      <c r="M71" s="30" t="s">
        <v>58</v>
      </c>
      <c r="N71" s="48">
        <v>749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27</v>
      </c>
      <c r="F72" s="1">
        <v>1354.2</v>
      </c>
      <c r="G72" s="37">
        <v>71145.5</v>
      </c>
      <c r="H72" s="37">
        <v>7114.55</v>
      </c>
      <c r="I72" s="47">
        <v>38789</v>
      </c>
      <c r="J72" s="47">
        <v>39538</v>
      </c>
      <c r="K72" s="47">
        <v>39538</v>
      </c>
      <c r="L72" s="30">
        <v>537</v>
      </c>
      <c r="M72" s="30" t="s">
        <v>58</v>
      </c>
      <c r="N72" s="48">
        <v>749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110</v>
      </c>
      <c r="F73" s="1">
        <v>1720.3</v>
      </c>
      <c r="G73" s="37">
        <v>75141.65</v>
      </c>
      <c r="H73" s="37">
        <v>7514.17</v>
      </c>
      <c r="I73" s="47">
        <v>38720</v>
      </c>
      <c r="J73" s="47">
        <v>39813</v>
      </c>
      <c r="K73" s="47">
        <v>39813</v>
      </c>
      <c r="L73" s="30">
        <v>812</v>
      </c>
      <c r="M73" s="30" t="s">
        <v>58</v>
      </c>
      <c r="N73" s="48">
        <v>1093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51</v>
      </c>
      <c r="D74" s="2" t="s">
        <v>152</v>
      </c>
      <c r="E74" s="1">
        <v>231</v>
      </c>
      <c r="F74" s="1">
        <v>5796.8</v>
      </c>
      <c r="G74" s="37">
        <v>308438.1</v>
      </c>
      <c r="H74" s="37">
        <v>218991.03</v>
      </c>
      <c r="I74" s="47">
        <v>38674</v>
      </c>
      <c r="J74" s="47">
        <v>39813</v>
      </c>
      <c r="K74" s="47">
        <v>39813</v>
      </c>
      <c r="L74" s="30">
        <v>812</v>
      </c>
      <c r="M74" s="30" t="s">
        <v>122</v>
      </c>
      <c r="N74" s="48">
        <v>1139</v>
      </c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2006-10-12T22:37:50Z</dcterms:modified>
  <cp:category/>
  <cp:version/>
  <cp:contentType/>
  <cp:contentStatus/>
</cp:coreProperties>
</file>