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<sst xmlns="http://schemas.openxmlformats.org/spreadsheetml/2006/main" count="276" uniqueCount="165">
  <si>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</si>
  <si>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</si>
  <si>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</si>
  <si>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</si>
  <si>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</si>
  <si>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</si>
  <si>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</si>
  <si>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</si>
  <si>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</si>
  <si>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</si>
  <si>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</si>
  <si>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</si>
  <si>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</si>
  <si>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</si>
  <si>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</si>
  <si>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</si>
  <si>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</si>
  <si>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</si>
  <si>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</si>
  <si>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</si>
  <si>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</si>
  <si>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</si>
  <si>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</si>
  <si>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</si>
  <si>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</si>
  <si>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</si>
  <si>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</si>
  <si>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</si>
  <si>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</si>
  <si>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</si>
  <si>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</si>
  <si>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</si>
  <si>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</si>
  <si>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</si>
  <si>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</si>
  <si>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</si>
  <si>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</si>
  <si>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</si>
  <si>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</si>
  <si>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</si>
  <si>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</si>
  <si>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</si>
  <si>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</si>
  <si>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</si>
  <si>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</si>
  <si>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</si>
  <si>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</si>
  <si>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</si>
  <si>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</si>
  <si>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</si>
  <si>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710130401</t>
  </si>
  <si>
    <t>1</t>
  </si>
  <si>
    <t xml:space="preserve">BLOCK 1160                    </t>
  </si>
  <si>
    <t xml:space="preserve">T.R.TIMBER CO                 </t>
  </si>
  <si>
    <t>710060701</t>
  </si>
  <si>
    <t xml:space="preserve">AIRPORT JACK                  </t>
  </si>
  <si>
    <t xml:space="preserve">C.M. FOREST PRODUCTS, INC.    </t>
  </si>
  <si>
    <t>710280401</t>
  </si>
  <si>
    <t xml:space="preserve">BLOCK 1175                    </t>
  </si>
  <si>
    <t xml:space="preserve">JAROCHE BROS.INC.             </t>
  </si>
  <si>
    <t>710020501</t>
  </si>
  <si>
    <t xml:space="preserve">BLOCK 1185                    </t>
  </si>
  <si>
    <t xml:space="preserve">SHAWN MUMA LOGGING            </t>
  </si>
  <si>
    <t>710080501</t>
  </si>
  <si>
    <t xml:space="preserve">BLOCK 1191                    </t>
  </si>
  <si>
    <t xml:space="preserve">BISBALLE FOREST PRODUCTS      </t>
  </si>
  <si>
    <t>710180601</t>
  </si>
  <si>
    <t xml:space="preserve">CAMPGROUND ROAD MIX           </t>
  </si>
  <si>
    <t>710170601</t>
  </si>
  <si>
    <t xml:space="preserve">COOPERTON CUTTINGS            </t>
  </si>
  <si>
    <t>710060501</t>
  </si>
  <si>
    <t xml:space="preserve">BLOCK 1189                    </t>
  </si>
  <si>
    <t>710060601</t>
  </si>
  <si>
    <t xml:space="preserve">EMERY SNOW OAK                </t>
  </si>
  <si>
    <t>710260601</t>
  </si>
  <si>
    <t xml:space="preserve">SCHOOL ROAD OAK               </t>
  </si>
  <si>
    <t xml:space="preserve">AJD FOR/PRO                   </t>
  </si>
  <si>
    <t>710200601</t>
  </si>
  <si>
    <t xml:space="preserve">BARROW PIT OAK                </t>
  </si>
  <si>
    <t xml:space="preserve">TOM MAINVILLE                     </t>
  </si>
  <si>
    <t>710280601</t>
  </si>
  <si>
    <t xml:space="preserve">LONESOME PINE                 </t>
  </si>
  <si>
    <t xml:space="preserve">DANKERT WOOD PRODUCTS         </t>
  </si>
  <si>
    <t>716160601</t>
  </si>
  <si>
    <t xml:space="preserve">M.C.L. HARVEST                </t>
  </si>
  <si>
    <t>710320501</t>
  </si>
  <si>
    <t xml:space="preserve">MARL LAKE SELECTIONS          </t>
  </si>
  <si>
    <t>710020601</t>
  </si>
  <si>
    <t xml:space="preserve">COUNTY LINE PINE              </t>
  </si>
  <si>
    <t>710270601</t>
  </si>
  <si>
    <t xml:space="preserve">DOW ROAD MIX                  </t>
  </si>
  <si>
    <t>710120601</t>
  </si>
  <si>
    <t xml:space="preserve">TOMAHAWK OAK                  </t>
  </si>
  <si>
    <t>710110601</t>
  </si>
  <si>
    <t xml:space="preserve">PORKY PINE HARVEST            </t>
  </si>
  <si>
    <t>710130601</t>
  </si>
  <si>
    <t xml:space="preserve">RIFLE RIVER OAK               </t>
  </si>
  <si>
    <t>710230601</t>
  </si>
  <si>
    <t xml:space="preserve">WINTERGREEN OAK               </t>
  </si>
  <si>
    <t>710250601</t>
  </si>
  <si>
    <t xml:space="preserve">EASTWOOD OAK                  </t>
  </si>
  <si>
    <t>710300801</t>
  </si>
  <si>
    <t xml:space="preserve">LANSING ROAD ASPEN            </t>
  </si>
  <si>
    <t>710310601</t>
  </si>
  <si>
    <t xml:space="preserve">M-33 CARRY OVER               </t>
  </si>
  <si>
    <t xml:space="preserve">JOE MAYHEW                        </t>
  </si>
  <si>
    <t>710100701</t>
  </si>
  <si>
    <t xml:space="preserve">GEELS CROSSING                </t>
  </si>
  <si>
    <t>710120701</t>
  </si>
  <si>
    <t xml:space="preserve">LOST RACK RED PINE            </t>
  </si>
  <si>
    <t>710140701</t>
  </si>
  <si>
    <t xml:space="preserve">DUNHAM LAKE DIVIDE            </t>
  </si>
  <si>
    <t>710030701</t>
  </si>
  <si>
    <t xml:space="preserve">M-33 RED PINE                 </t>
  </si>
  <si>
    <t>710090701</t>
  </si>
  <si>
    <t xml:space="preserve">C.M.L. MIX                    </t>
  </si>
  <si>
    <t>710160701</t>
  </si>
  <si>
    <t xml:space="preserve">HIGH WATER RED PINE           </t>
  </si>
  <si>
    <t>710070601</t>
  </si>
  <si>
    <t xml:space="preserve">RC OAK                        </t>
  </si>
  <si>
    <t>710210601</t>
  </si>
  <si>
    <t xml:space="preserve">GOSHAWK PINE                  </t>
  </si>
  <si>
    <t xml:space="preserve">ROGER BAZUIN                        </t>
  </si>
  <si>
    <t>716050701</t>
  </si>
  <si>
    <t xml:space="preserve">I-75 ASPEN                    </t>
  </si>
  <si>
    <t>716040701</t>
  </si>
  <si>
    <t xml:space="preserve">BACKUS RED PINE               </t>
  </si>
  <si>
    <t>710290601</t>
  </si>
  <si>
    <t xml:space="preserve">CANOE CAMP REMOVAL            </t>
  </si>
  <si>
    <t>710270401</t>
  </si>
  <si>
    <t xml:space="preserve">BLOCK 1174                    </t>
  </si>
  <si>
    <t xml:space="preserve">GB WOOD PRODUCTS II, INC.     </t>
  </si>
  <si>
    <t>710200701</t>
  </si>
  <si>
    <t xml:space="preserve">AU SABLE ASPEN                </t>
  </si>
  <si>
    <t>710190701</t>
  </si>
  <si>
    <t xml:space="preserve">BACKUS CREEK ASPEN            </t>
  </si>
  <si>
    <t>710180701</t>
  </si>
  <si>
    <t xml:space="preserve">SOUTH ST. HELEN MIX           </t>
  </si>
  <si>
    <t>710150701</t>
  </si>
  <si>
    <t xml:space="preserve">LEVERETT ROAD OAK             </t>
  </si>
  <si>
    <t xml:space="preserve">WILLSIE LUMBER COMPANY        </t>
  </si>
  <si>
    <t>710080801</t>
  </si>
  <si>
    <t xml:space="preserve">9 MILE OAK                    </t>
  </si>
  <si>
    <t>710010701</t>
  </si>
  <si>
    <t xml:space="preserve">GEELS MEDLEY                  </t>
  </si>
  <si>
    <t>710170701</t>
  </si>
  <si>
    <t xml:space="preserve">BEND HARVEST                  </t>
  </si>
  <si>
    <t>710020701</t>
  </si>
  <si>
    <t xml:space="preserve">WELL OILED OAK                </t>
  </si>
  <si>
    <t>716060801</t>
  </si>
  <si>
    <t xml:space="preserve">NELLSVILLE ASPEN              </t>
  </si>
  <si>
    <t>710070801</t>
  </si>
  <si>
    <t xml:space="preserve">DUNHAM LAKE OAK               </t>
  </si>
  <si>
    <t>710070701</t>
  </si>
  <si>
    <t xml:space="preserve">SQUARE D OAK                  </t>
  </si>
  <si>
    <t>710150801</t>
  </si>
  <si>
    <t xml:space="preserve">STRIP JACK PINE               </t>
  </si>
  <si>
    <t>710050801</t>
  </si>
  <si>
    <t xml:space="preserve">DUCK LAKE PINE                </t>
  </si>
  <si>
    <t xml:space="preserve">BIEWER SAWMILL, INC           </t>
  </si>
  <si>
    <t>710030801</t>
  </si>
  <si>
    <t xml:space="preserve">RED BARRENS PINE              </t>
  </si>
  <si>
    <t>710220701</t>
  </si>
  <si>
    <t xml:space="preserve">A.R.P. BORDER     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</si>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</sst>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14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5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3111</v>
      </c>
      <c r="L17" s="30"/>
    </row>
    <row r="18" spans="4:12" ht="12.75">
      <c r="D18" s="12" t="s">
        <v>37</v>
      </c>
      <c r="G18" s="21">
        <f>DSUM(DATABASE,5,U15:U16)</f>
        <v>55256.4</v>
      </c>
      <c r="L18" s="30"/>
    </row>
    <row r="19" spans="4:12" ht="12.75">
      <c r="D19" s="12" t="s">
        <v>34</v>
      </c>
      <c r="G19" s="18">
        <f>DSUM(DATABASE,6,V15:V16)</f>
        <v>1980780.1800000004</v>
      </c>
      <c r="L19" s="30"/>
    </row>
    <row r="20" spans="4:12" ht="12.75">
      <c r="D20" s="12" t="s">
        <v>38</v>
      </c>
      <c r="G20" s="18">
        <f>DSUM(DATABASE,7,W15:W16)</f>
        <v>1138045.28</v>
      </c>
      <c r="L20" s="30"/>
    </row>
    <row r="21" spans="4:12" ht="12.75">
      <c r="D21" s="12" t="s">
        <v>35</v>
      </c>
      <c r="E21" s="22"/>
      <c r="F21" s="22"/>
      <c r="G21" s="18">
        <f>+G19-G20</f>
        <v>842734.9000000004</v>
      </c>
      <c r="L21" s="30"/>
    </row>
    <row r="22" spans="4:12" ht="12.75">
      <c r="D22" s="12" t="s">
        <v>44</v>
      </c>
      <c r="E22" s="22"/>
      <c r="F22" s="22"/>
      <c r="G22" s="45">
        <f>+G20/G19</f>
        <v>0.5745439557053725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2.2115068493150685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71</v>
      </c>
      <c r="F31" s="1">
        <v>2282.6</v>
      </c>
      <c r="G31" s="37">
        <v>100125.75</v>
      </c>
      <c r="H31" s="37">
        <v>76286.29</v>
      </c>
      <c r="I31" s="47">
        <v>38139</v>
      </c>
      <c r="J31" s="47">
        <v>38898</v>
      </c>
      <c r="K31" s="47">
        <v>39629</v>
      </c>
      <c r="L31" s="30">
        <v>-9</v>
      </c>
      <c r="M31" s="30" t="s">
        <v>53</v>
      </c>
      <c r="N31" s="48">
        <v>1490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1093.4</v>
      </c>
      <c r="G32" s="37">
        <v>28706.5</v>
      </c>
      <c r="H32" s="37">
        <v>2870.65</v>
      </c>
      <c r="I32" s="47">
        <v>39349</v>
      </c>
      <c r="J32" s="47">
        <v>39702</v>
      </c>
      <c r="K32" s="47">
        <v>39702</v>
      </c>
      <c r="L32" s="30">
        <v>64</v>
      </c>
      <c r="M32" s="30" t="s">
        <v>56</v>
      </c>
      <c r="N32" s="48">
        <v>353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80</v>
      </c>
      <c r="F33" s="1">
        <v>1788</v>
      </c>
      <c r="G33" s="37">
        <v>105368.48</v>
      </c>
      <c r="H33" s="37">
        <v>72727.7</v>
      </c>
      <c r="I33" s="47">
        <v>38278</v>
      </c>
      <c r="J33" s="47">
        <v>39355</v>
      </c>
      <c r="K33" s="47">
        <v>39721</v>
      </c>
      <c r="L33" s="30">
        <v>83</v>
      </c>
      <c r="M33" s="30" t="s">
        <v>59</v>
      </c>
      <c r="N33" s="48">
        <v>1443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110</v>
      </c>
      <c r="F34" s="1">
        <v>1720.3</v>
      </c>
      <c r="G34" s="37">
        <v>75141.65</v>
      </c>
      <c r="H34" s="37">
        <v>28553.83</v>
      </c>
      <c r="I34" s="47">
        <v>38720</v>
      </c>
      <c r="J34" s="47">
        <v>39813</v>
      </c>
      <c r="K34" s="47">
        <v>39813</v>
      </c>
      <c r="L34" s="30">
        <v>175</v>
      </c>
      <c r="M34" s="30" t="s">
        <v>62</v>
      </c>
      <c r="N34" s="48">
        <v>1093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51</v>
      </c>
      <c r="F35" s="1">
        <v>1112.4</v>
      </c>
      <c r="G35" s="37">
        <v>82542.48</v>
      </c>
      <c r="H35" s="37">
        <v>82542.48</v>
      </c>
      <c r="I35" s="47">
        <v>38684</v>
      </c>
      <c r="J35" s="47">
        <v>39447</v>
      </c>
      <c r="K35" s="47">
        <v>39813</v>
      </c>
      <c r="L35" s="30">
        <v>175</v>
      </c>
      <c r="M35" s="30" t="s">
        <v>65</v>
      </c>
      <c r="N35" s="48">
        <v>1129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48</v>
      </c>
      <c r="F36" s="1">
        <v>607.6</v>
      </c>
      <c r="G36" s="37">
        <v>21226.1</v>
      </c>
      <c r="H36" s="37">
        <v>2122.61</v>
      </c>
      <c r="I36" s="47">
        <v>39042</v>
      </c>
      <c r="J36" s="47">
        <v>39813</v>
      </c>
      <c r="K36" s="47">
        <v>39813</v>
      </c>
      <c r="L36" s="30">
        <v>175</v>
      </c>
      <c r="M36" s="30" t="s">
        <v>53</v>
      </c>
      <c r="N36" s="48">
        <v>771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41</v>
      </c>
      <c r="F37" s="1">
        <v>753</v>
      </c>
      <c r="G37" s="37">
        <v>21686.4</v>
      </c>
      <c r="H37" s="37">
        <v>16047.94</v>
      </c>
      <c r="I37" s="47">
        <v>39068</v>
      </c>
      <c r="J37" s="47">
        <v>39813</v>
      </c>
      <c r="K37" s="47">
        <v>39813</v>
      </c>
      <c r="L37" s="30">
        <v>175</v>
      </c>
      <c r="M37" s="30" t="s">
        <v>62</v>
      </c>
      <c r="N37" s="48">
        <v>745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125</v>
      </c>
      <c r="F38" s="1">
        <v>1671.2</v>
      </c>
      <c r="G38" s="37">
        <v>74921.59</v>
      </c>
      <c r="H38" s="37">
        <v>74921.59</v>
      </c>
      <c r="I38" s="47">
        <v>38674</v>
      </c>
      <c r="J38" s="47">
        <v>39447</v>
      </c>
      <c r="K38" s="47">
        <v>39813</v>
      </c>
      <c r="L38" s="30">
        <v>175</v>
      </c>
      <c r="M38" s="30" t="s">
        <v>56</v>
      </c>
      <c r="N38" s="48">
        <v>1139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90</v>
      </c>
      <c r="F39" s="1">
        <v>1522.8</v>
      </c>
      <c r="G39" s="37">
        <v>57331.1</v>
      </c>
      <c r="H39" s="37">
        <v>57331.1</v>
      </c>
      <c r="I39" s="47">
        <v>39085</v>
      </c>
      <c r="J39" s="47">
        <v>39813</v>
      </c>
      <c r="K39" s="47">
        <v>39813</v>
      </c>
      <c r="L39" s="30">
        <v>175</v>
      </c>
      <c r="M39" s="30" t="s">
        <v>56</v>
      </c>
      <c r="N39" s="48">
        <v>728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123</v>
      </c>
      <c r="F40" s="1">
        <v>1507.4</v>
      </c>
      <c r="G40" s="37">
        <v>52704.6</v>
      </c>
      <c r="H40" s="37">
        <v>32676.85</v>
      </c>
      <c r="I40" s="47">
        <v>39146</v>
      </c>
      <c r="J40" s="47">
        <v>39903</v>
      </c>
      <c r="K40" s="47">
        <v>39903</v>
      </c>
      <c r="L40" s="30">
        <v>265</v>
      </c>
      <c r="M40" s="30" t="s">
        <v>76</v>
      </c>
      <c r="N40" s="48">
        <v>757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20</v>
      </c>
      <c r="F41" s="1">
        <v>221.4</v>
      </c>
      <c r="G41" s="37">
        <v>4431.6</v>
      </c>
      <c r="H41" s="37">
        <v>443.16</v>
      </c>
      <c r="I41" s="47">
        <v>39182</v>
      </c>
      <c r="J41" s="47">
        <v>39903</v>
      </c>
      <c r="K41" s="47">
        <v>39903</v>
      </c>
      <c r="L41" s="5">
        <v>265</v>
      </c>
      <c r="M41" s="46" t="s">
        <v>79</v>
      </c>
      <c r="N41" s="2">
        <v>721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10</v>
      </c>
      <c r="F42" s="1">
        <v>160</v>
      </c>
      <c r="G42" s="37">
        <v>7164.25</v>
      </c>
      <c r="H42" s="37">
        <v>716.43</v>
      </c>
      <c r="I42" s="47">
        <v>39167</v>
      </c>
      <c r="J42" s="47">
        <v>39903</v>
      </c>
      <c r="K42" s="47">
        <v>39903</v>
      </c>
      <c r="L42" s="30">
        <v>265</v>
      </c>
      <c r="M42" s="30" t="s">
        <v>82</v>
      </c>
      <c r="N42" s="48">
        <v>736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78</v>
      </c>
      <c r="F43" s="1">
        <v>1309.6</v>
      </c>
      <c r="G43" s="37">
        <v>23937.1</v>
      </c>
      <c r="H43" s="37">
        <v>2393.71</v>
      </c>
      <c r="I43" s="47">
        <v>39167</v>
      </c>
      <c r="J43" s="47">
        <v>39903</v>
      </c>
      <c r="K43" s="47">
        <v>39903</v>
      </c>
      <c r="L43" s="30">
        <v>265</v>
      </c>
      <c r="M43" s="30" t="s">
        <v>62</v>
      </c>
      <c r="N43" s="48">
        <v>736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18</v>
      </c>
      <c r="F44" s="1">
        <v>286.8</v>
      </c>
      <c r="G44" s="37">
        <v>11462.48</v>
      </c>
      <c r="H44" s="37">
        <v>1637.5</v>
      </c>
      <c r="I44" s="47">
        <v>38789</v>
      </c>
      <c r="J44" s="47">
        <v>39538</v>
      </c>
      <c r="K44" s="47">
        <v>39903</v>
      </c>
      <c r="L44" s="30">
        <v>265</v>
      </c>
      <c r="M44" s="30" t="s">
        <v>62</v>
      </c>
      <c r="N44" s="48">
        <v>1114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131</v>
      </c>
      <c r="F45" s="1">
        <v>2400.2</v>
      </c>
      <c r="G45" s="37">
        <v>76800.15</v>
      </c>
      <c r="H45" s="37">
        <v>71424.14</v>
      </c>
      <c r="I45" s="47">
        <v>39133</v>
      </c>
      <c r="J45" s="47">
        <v>39903</v>
      </c>
      <c r="K45" s="47">
        <v>39903</v>
      </c>
      <c r="L45" s="30">
        <v>265</v>
      </c>
      <c r="M45" s="30" t="s">
        <v>53</v>
      </c>
      <c r="N45" s="48">
        <v>770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65</v>
      </c>
      <c r="F46" s="1">
        <v>1169</v>
      </c>
      <c r="G46" s="37">
        <v>33625.1</v>
      </c>
      <c r="H46" s="37">
        <v>3362.51</v>
      </c>
      <c r="I46" s="47">
        <v>39161</v>
      </c>
      <c r="J46" s="47">
        <v>39903</v>
      </c>
      <c r="K46" s="47">
        <v>39903</v>
      </c>
      <c r="L46" s="30">
        <v>265</v>
      </c>
      <c r="M46" s="30" t="s">
        <v>62</v>
      </c>
      <c r="N46" s="48">
        <v>742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186</v>
      </c>
      <c r="F47" s="1">
        <v>4125.7</v>
      </c>
      <c r="G47" s="37">
        <v>166647.2</v>
      </c>
      <c r="H47" s="37">
        <v>116653.04</v>
      </c>
      <c r="I47" s="47">
        <v>39260</v>
      </c>
      <c r="J47" s="47">
        <v>39994</v>
      </c>
      <c r="K47" s="47">
        <v>39994</v>
      </c>
      <c r="L47" s="30">
        <v>356</v>
      </c>
      <c r="M47" s="30" t="s">
        <v>62</v>
      </c>
      <c r="N47" s="48">
        <v>734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75</v>
      </c>
      <c r="F48" s="1">
        <v>1431.6</v>
      </c>
      <c r="G48" s="37">
        <v>49443.4</v>
      </c>
      <c r="H48" s="37">
        <v>4944.34</v>
      </c>
      <c r="I48" s="47">
        <v>39223</v>
      </c>
      <c r="J48" s="47">
        <v>39994</v>
      </c>
      <c r="K48" s="47">
        <v>39994</v>
      </c>
      <c r="L48" s="30">
        <v>356</v>
      </c>
      <c r="M48" s="30" t="s">
        <v>56</v>
      </c>
      <c r="N48" s="48">
        <v>771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129</v>
      </c>
      <c r="F49" s="1">
        <v>1676.8</v>
      </c>
      <c r="G49" s="37">
        <v>47341.4</v>
      </c>
      <c r="H49" s="37">
        <v>47341.4</v>
      </c>
      <c r="I49" s="47">
        <v>39217</v>
      </c>
      <c r="J49" s="47">
        <v>39994</v>
      </c>
      <c r="K49" s="47">
        <v>39994</v>
      </c>
      <c r="L49" s="30">
        <v>356</v>
      </c>
      <c r="M49" s="30" t="s">
        <v>62</v>
      </c>
      <c r="N49" s="48">
        <v>777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30</v>
      </c>
      <c r="F50" s="1">
        <v>266.9</v>
      </c>
      <c r="G50" s="37">
        <v>4981.8</v>
      </c>
      <c r="H50" s="37">
        <v>498.18</v>
      </c>
      <c r="I50" s="47">
        <v>39231</v>
      </c>
      <c r="J50" s="47">
        <v>39994</v>
      </c>
      <c r="K50" s="47">
        <v>39994</v>
      </c>
      <c r="L50" s="30">
        <v>356</v>
      </c>
      <c r="M50" s="30" t="s">
        <v>65</v>
      </c>
      <c r="N50" s="48">
        <v>763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163</v>
      </c>
      <c r="F51" s="1">
        <v>2704.8</v>
      </c>
      <c r="G51" s="37">
        <v>77425.55</v>
      </c>
      <c r="H51" s="37">
        <v>7742.56</v>
      </c>
      <c r="I51" s="47">
        <v>39260</v>
      </c>
      <c r="J51" s="47">
        <v>39994</v>
      </c>
      <c r="K51" s="47">
        <v>39994</v>
      </c>
      <c r="L51" s="30">
        <v>356</v>
      </c>
      <c r="M51" s="30" t="s">
        <v>62</v>
      </c>
      <c r="N51" s="48">
        <v>734</v>
      </c>
      <c r="O51" s="48"/>
      <c r="P51" s="48"/>
      <c r="Q51" s="48"/>
      <c r="R51" s="48"/>
    </row>
    <row r="52" spans="2:18" s="2" customFormat="1" ht="11.25">
      <c r="B52" s="66" t="s">
        <v>101</v>
      </c>
      <c r="C52" s="64" t="s">
        <v>51</v>
      </c>
      <c r="D52" s="2" t="s">
        <v>102</v>
      </c>
      <c r="E52" s="1">
        <v>30</v>
      </c>
      <c r="F52" s="1">
        <v>498.4</v>
      </c>
      <c r="G52" s="37">
        <v>6610.6</v>
      </c>
      <c r="H52" s="37">
        <v>661.06</v>
      </c>
      <c r="I52" s="47">
        <v>39623</v>
      </c>
      <c r="J52" s="47">
        <v>39994</v>
      </c>
      <c r="K52" s="47">
        <v>39994</v>
      </c>
      <c r="L52" s="30">
        <v>356</v>
      </c>
      <c r="M52" s="30" t="s">
        <v>56</v>
      </c>
      <c r="N52" s="48">
        <v>371</v>
      </c>
      <c r="O52" s="48"/>
      <c r="P52" s="48"/>
      <c r="Q52" s="48"/>
      <c r="R52" s="48"/>
    </row>
    <row r="53" spans="2:18" s="2" customFormat="1" ht="11.25">
      <c r="B53" s="66" t="s">
        <v>103</v>
      </c>
      <c r="C53" s="64" t="s">
        <v>51</v>
      </c>
      <c r="D53" s="2" t="s">
        <v>104</v>
      </c>
      <c r="E53" s="1">
        <v>37</v>
      </c>
      <c r="F53" s="1">
        <v>801.8</v>
      </c>
      <c r="G53" s="37">
        <v>21800.8</v>
      </c>
      <c r="H53" s="37">
        <v>18312.67</v>
      </c>
      <c r="I53" s="47">
        <v>39196</v>
      </c>
      <c r="J53" s="47">
        <v>39994</v>
      </c>
      <c r="K53" s="47">
        <v>39994</v>
      </c>
      <c r="L53" s="30">
        <v>356</v>
      </c>
      <c r="M53" s="30" t="s">
        <v>105</v>
      </c>
      <c r="N53" s="48">
        <v>798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43</v>
      </c>
      <c r="F54" s="1">
        <v>914.2</v>
      </c>
      <c r="G54" s="37">
        <v>22144.57</v>
      </c>
      <c r="H54" s="37">
        <v>22144.57</v>
      </c>
      <c r="I54" s="47">
        <v>39357</v>
      </c>
      <c r="J54" s="47">
        <v>40086</v>
      </c>
      <c r="K54" s="47">
        <v>40086</v>
      </c>
      <c r="L54" s="30">
        <v>448</v>
      </c>
      <c r="M54" s="30" t="s">
        <v>53</v>
      </c>
      <c r="N54" s="48">
        <v>729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34</v>
      </c>
      <c r="F55" s="1">
        <v>389</v>
      </c>
      <c r="G55" s="37">
        <v>13719.25</v>
      </c>
      <c r="H55" s="37">
        <v>13719.25</v>
      </c>
      <c r="I55" s="47">
        <v>39307</v>
      </c>
      <c r="J55" s="47">
        <v>40086</v>
      </c>
      <c r="K55" s="47">
        <v>40086</v>
      </c>
      <c r="L55" s="30">
        <v>448</v>
      </c>
      <c r="M55" s="30" t="s">
        <v>56</v>
      </c>
      <c r="N55" s="48">
        <v>779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32</v>
      </c>
      <c r="F56" s="1">
        <v>541</v>
      </c>
      <c r="G56" s="37">
        <v>16361.3</v>
      </c>
      <c r="H56" s="37">
        <v>16361.3</v>
      </c>
      <c r="I56" s="47">
        <v>39307</v>
      </c>
      <c r="J56" s="47">
        <v>40086</v>
      </c>
      <c r="K56" s="47">
        <v>40086</v>
      </c>
      <c r="L56" s="30">
        <v>448</v>
      </c>
      <c r="M56" s="30" t="s">
        <v>56</v>
      </c>
      <c r="N56" s="48">
        <v>779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41</v>
      </c>
      <c r="F57" s="1">
        <v>666.3</v>
      </c>
      <c r="G57" s="37">
        <v>27452.8</v>
      </c>
      <c r="H57" s="37">
        <v>2745.28</v>
      </c>
      <c r="I57" s="47">
        <v>39343</v>
      </c>
      <c r="J57" s="47">
        <v>40086</v>
      </c>
      <c r="K57" s="47">
        <v>40086</v>
      </c>
      <c r="L57" s="30">
        <v>448</v>
      </c>
      <c r="M57" s="30" t="s">
        <v>65</v>
      </c>
      <c r="N57" s="48">
        <v>743</v>
      </c>
      <c r="O57" s="48"/>
      <c r="P57" s="48"/>
      <c r="Q57" s="48"/>
      <c r="R57" s="48"/>
    </row>
    <row r="58" spans="2:18" s="2" customFormat="1" ht="11.25">
      <c r="B58" s="66" t="s">
        <v>114</v>
      </c>
      <c r="C58" s="64" t="s">
        <v>51</v>
      </c>
      <c r="D58" s="2" t="s">
        <v>115</v>
      </c>
      <c r="E58" s="1">
        <v>64</v>
      </c>
      <c r="F58" s="1">
        <v>1278</v>
      </c>
      <c r="G58" s="37">
        <v>41236.7</v>
      </c>
      <c r="H58" s="37">
        <v>41236.7</v>
      </c>
      <c r="I58" s="47">
        <v>39449</v>
      </c>
      <c r="J58" s="47">
        <v>40178</v>
      </c>
      <c r="K58" s="47">
        <v>40178</v>
      </c>
      <c r="L58" s="30">
        <v>540</v>
      </c>
      <c r="M58" s="30" t="s">
        <v>56</v>
      </c>
      <c r="N58" s="48">
        <v>729</v>
      </c>
      <c r="O58" s="48"/>
      <c r="P58" s="48"/>
      <c r="Q58" s="48"/>
      <c r="R58" s="48"/>
    </row>
    <row r="59" spans="2:18" s="2" customFormat="1" ht="11.25">
      <c r="B59" s="66" t="s">
        <v>116</v>
      </c>
      <c r="C59" s="64" t="s">
        <v>51</v>
      </c>
      <c r="D59" s="2" t="s">
        <v>117</v>
      </c>
      <c r="E59" s="1">
        <v>26</v>
      </c>
      <c r="F59" s="1">
        <v>677.2</v>
      </c>
      <c r="G59" s="37">
        <v>27437.84</v>
      </c>
      <c r="H59" s="37">
        <v>2743.78</v>
      </c>
      <c r="I59" s="47">
        <v>39405</v>
      </c>
      <c r="J59" s="47">
        <v>40178</v>
      </c>
      <c r="K59" s="47">
        <v>40178</v>
      </c>
      <c r="L59" s="30">
        <v>540</v>
      </c>
      <c r="M59" s="30" t="s">
        <v>65</v>
      </c>
      <c r="N59" s="48">
        <v>773</v>
      </c>
      <c r="O59" s="48"/>
      <c r="P59" s="48"/>
      <c r="Q59" s="48"/>
      <c r="R59" s="48"/>
    </row>
    <row r="60" spans="2:18" s="2" customFormat="1" ht="11.25">
      <c r="B60" s="66" t="s">
        <v>118</v>
      </c>
      <c r="C60" s="64" t="s">
        <v>51</v>
      </c>
      <c r="D60" s="2" t="s">
        <v>119</v>
      </c>
      <c r="E60" s="1">
        <v>44</v>
      </c>
      <c r="F60" s="1">
        <v>1053</v>
      </c>
      <c r="G60" s="37">
        <v>29625.35</v>
      </c>
      <c r="H60" s="37">
        <v>17775.21</v>
      </c>
      <c r="I60" s="47">
        <v>39392</v>
      </c>
      <c r="J60" s="47">
        <v>40178</v>
      </c>
      <c r="K60" s="47">
        <v>40178</v>
      </c>
      <c r="L60" s="30">
        <v>540</v>
      </c>
      <c r="M60" s="30" t="s">
        <v>82</v>
      </c>
      <c r="N60" s="48">
        <v>786</v>
      </c>
      <c r="O60" s="48"/>
      <c r="P60" s="48"/>
      <c r="Q60" s="48"/>
      <c r="R60" s="48"/>
    </row>
    <row r="61" spans="2:18" s="2" customFormat="1" ht="11.25">
      <c r="B61" s="66" t="s">
        <v>120</v>
      </c>
      <c r="C61" s="64" t="s">
        <v>51</v>
      </c>
      <c r="D61" s="2" t="s">
        <v>121</v>
      </c>
      <c r="E61" s="1">
        <v>31</v>
      </c>
      <c r="F61" s="1">
        <v>458.6</v>
      </c>
      <c r="G61" s="37">
        <v>18687.86</v>
      </c>
      <c r="H61" s="37">
        <v>1868.79</v>
      </c>
      <c r="I61" s="47">
        <v>39133</v>
      </c>
      <c r="J61" s="47">
        <v>40178</v>
      </c>
      <c r="K61" s="47">
        <v>40178</v>
      </c>
      <c r="L61" s="30">
        <v>540</v>
      </c>
      <c r="M61" s="30" t="s">
        <v>122</v>
      </c>
      <c r="N61" s="48">
        <v>1045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23</v>
      </c>
      <c r="F62" s="1">
        <v>403.2</v>
      </c>
      <c r="G62" s="37">
        <v>10754.4</v>
      </c>
      <c r="H62" s="37">
        <v>1075.44</v>
      </c>
      <c r="I62" s="47">
        <v>39427</v>
      </c>
      <c r="J62" s="47">
        <v>40178</v>
      </c>
      <c r="K62" s="47">
        <v>40178</v>
      </c>
      <c r="L62" s="30">
        <v>540</v>
      </c>
      <c r="M62" s="30" t="s">
        <v>62</v>
      </c>
      <c r="N62" s="48">
        <v>751</v>
      </c>
      <c r="O62" s="48"/>
      <c r="P62" s="48"/>
      <c r="Q62" s="48"/>
      <c r="R62" s="48"/>
    </row>
    <row r="63" spans="2:18" s="2" customFormat="1" ht="11.25">
      <c r="B63" s="66" t="s">
        <v>125</v>
      </c>
      <c r="C63" s="64" t="s">
        <v>51</v>
      </c>
      <c r="D63" s="2" t="s">
        <v>126</v>
      </c>
      <c r="E63" s="1">
        <v>40</v>
      </c>
      <c r="F63" s="1">
        <v>408.4</v>
      </c>
      <c r="G63" s="37">
        <v>17664.5</v>
      </c>
      <c r="H63" s="37">
        <v>1766.45</v>
      </c>
      <c r="I63" s="47">
        <v>39406</v>
      </c>
      <c r="J63" s="47">
        <v>40178</v>
      </c>
      <c r="K63" s="47">
        <v>40178</v>
      </c>
      <c r="L63" s="30">
        <v>540</v>
      </c>
      <c r="M63" s="30" t="s">
        <v>62</v>
      </c>
      <c r="N63" s="48">
        <v>772</v>
      </c>
      <c r="O63" s="48"/>
      <c r="P63" s="48"/>
      <c r="Q63" s="48"/>
      <c r="R63" s="48"/>
    </row>
    <row r="64" spans="2:18" s="2" customFormat="1" ht="11.25">
      <c r="B64" s="66" t="s">
        <v>127</v>
      </c>
      <c r="C64" s="64" t="s">
        <v>51</v>
      </c>
      <c r="D64" s="2" t="s">
        <v>128</v>
      </c>
      <c r="E64" s="1">
        <v>30</v>
      </c>
      <c r="F64" s="1">
        <v>345.6</v>
      </c>
      <c r="G64" s="37">
        <v>6296.6</v>
      </c>
      <c r="H64" s="37">
        <v>629.66</v>
      </c>
      <c r="I64" s="47">
        <v>39384</v>
      </c>
      <c r="J64" s="47">
        <v>40178</v>
      </c>
      <c r="K64" s="47">
        <v>40178</v>
      </c>
      <c r="L64" s="30">
        <v>540</v>
      </c>
      <c r="M64" s="30" t="s">
        <v>56</v>
      </c>
      <c r="N64" s="48">
        <v>794</v>
      </c>
      <c r="O64" s="48"/>
      <c r="P64" s="48"/>
      <c r="Q64" s="48"/>
      <c r="R64" s="48"/>
    </row>
    <row r="65" spans="2:18" s="2" customFormat="1" ht="11.25">
      <c r="B65" s="66" t="s">
        <v>129</v>
      </c>
      <c r="C65" s="64" t="s">
        <v>51</v>
      </c>
      <c r="D65" s="2" t="s">
        <v>130</v>
      </c>
      <c r="E65" s="1">
        <v>87</v>
      </c>
      <c r="F65" s="1">
        <v>2152.2</v>
      </c>
      <c r="G65" s="37">
        <v>81517.61</v>
      </c>
      <c r="H65" s="37">
        <v>8151.76</v>
      </c>
      <c r="I65" s="47">
        <v>39392</v>
      </c>
      <c r="J65" s="47">
        <v>40178</v>
      </c>
      <c r="K65" s="47">
        <v>40178</v>
      </c>
      <c r="L65" s="30">
        <v>540</v>
      </c>
      <c r="M65" s="30" t="s">
        <v>131</v>
      </c>
      <c r="N65" s="48">
        <v>786</v>
      </c>
      <c r="O65" s="48"/>
      <c r="P65" s="48"/>
      <c r="Q65" s="48"/>
      <c r="R65" s="48"/>
    </row>
    <row r="66" spans="2:18" s="2" customFormat="1" ht="11.25">
      <c r="B66" s="66" t="s">
        <v>132</v>
      </c>
      <c r="C66" s="64" t="s">
        <v>51</v>
      </c>
      <c r="D66" s="2" t="s">
        <v>133</v>
      </c>
      <c r="E66" s="1">
        <v>26</v>
      </c>
      <c r="F66" s="1">
        <v>391.2</v>
      </c>
      <c r="G66" s="37">
        <v>9165.4</v>
      </c>
      <c r="H66" s="37">
        <v>5499.24</v>
      </c>
      <c r="I66" s="47">
        <v>39405</v>
      </c>
      <c r="J66" s="47">
        <v>40178</v>
      </c>
      <c r="K66" s="47">
        <v>40178</v>
      </c>
      <c r="L66" s="30">
        <v>540</v>
      </c>
      <c r="M66" s="30" t="s">
        <v>82</v>
      </c>
      <c r="N66" s="48">
        <v>773</v>
      </c>
      <c r="O66" s="48"/>
      <c r="P66" s="48"/>
      <c r="Q66" s="48"/>
      <c r="R66" s="48"/>
    </row>
    <row r="67" spans="2:18" s="2" customFormat="1" ht="11.25">
      <c r="B67" s="66" t="s">
        <v>134</v>
      </c>
      <c r="C67" s="64" t="s">
        <v>51</v>
      </c>
      <c r="D67" s="2" t="s">
        <v>135</v>
      </c>
      <c r="E67" s="1">
        <v>12</v>
      </c>
      <c r="F67" s="1">
        <v>225.2</v>
      </c>
      <c r="G67" s="37">
        <v>5737.24</v>
      </c>
      <c r="H67" s="37">
        <v>573.72</v>
      </c>
      <c r="I67" s="47">
        <v>39427</v>
      </c>
      <c r="J67" s="47">
        <v>40178</v>
      </c>
      <c r="K67" s="47">
        <v>40178</v>
      </c>
      <c r="L67" s="30">
        <v>540</v>
      </c>
      <c r="M67" s="30" t="s">
        <v>62</v>
      </c>
      <c r="N67" s="48">
        <v>751</v>
      </c>
      <c r="O67" s="48"/>
      <c r="P67" s="48"/>
      <c r="Q67" s="48"/>
      <c r="R67" s="48"/>
    </row>
    <row r="68" spans="2:18" s="2" customFormat="1" ht="11.25">
      <c r="B68" s="66" t="s">
        <v>136</v>
      </c>
      <c r="C68" s="64" t="s">
        <v>51</v>
      </c>
      <c r="D68" s="2" t="s">
        <v>137</v>
      </c>
      <c r="E68" s="1">
        <v>115</v>
      </c>
      <c r="F68" s="1">
        <v>3079.8</v>
      </c>
      <c r="G68" s="37">
        <v>103503.13</v>
      </c>
      <c r="H68" s="37">
        <v>103503.13</v>
      </c>
      <c r="I68" s="47">
        <v>39450</v>
      </c>
      <c r="J68" s="47">
        <v>40178</v>
      </c>
      <c r="K68" s="47">
        <v>40178</v>
      </c>
      <c r="L68" s="30">
        <v>540</v>
      </c>
      <c r="M68" s="30" t="s">
        <v>62</v>
      </c>
      <c r="N68" s="48">
        <v>728</v>
      </c>
      <c r="O68" s="48"/>
      <c r="P68" s="48"/>
      <c r="Q68" s="48"/>
      <c r="R68" s="48"/>
    </row>
    <row r="69" spans="2:18" s="2" customFormat="1" ht="11.25">
      <c r="B69" s="66" t="s">
        <v>138</v>
      </c>
      <c r="C69" s="64" t="s">
        <v>51</v>
      </c>
      <c r="D69" s="2" t="s">
        <v>139</v>
      </c>
      <c r="E69" s="1">
        <v>19</v>
      </c>
      <c r="F69" s="1">
        <v>447.8</v>
      </c>
      <c r="G69" s="37">
        <v>21590.4</v>
      </c>
      <c r="H69" s="37">
        <v>2159.04</v>
      </c>
      <c r="I69" s="47">
        <v>39405</v>
      </c>
      <c r="J69" s="47">
        <v>40178</v>
      </c>
      <c r="K69" s="47">
        <v>40178</v>
      </c>
      <c r="L69" s="30">
        <v>540</v>
      </c>
      <c r="M69" s="30" t="s">
        <v>140</v>
      </c>
      <c r="N69" s="48">
        <v>773</v>
      </c>
      <c r="O69" s="48"/>
      <c r="P69" s="48"/>
      <c r="Q69" s="48"/>
      <c r="R69" s="48"/>
    </row>
    <row r="70" spans="2:18" s="2" customFormat="1" ht="11.25">
      <c r="B70" s="66" t="s">
        <v>141</v>
      </c>
      <c r="C70" s="64" t="s">
        <v>51</v>
      </c>
      <c r="D70" s="2" t="s">
        <v>142</v>
      </c>
      <c r="E70" s="1">
        <v>30</v>
      </c>
      <c r="F70" s="1">
        <v>448.8</v>
      </c>
      <c r="G70" s="37">
        <v>12708.44</v>
      </c>
      <c r="H70" s="37">
        <v>1270.84</v>
      </c>
      <c r="I70" s="47">
        <v>39531</v>
      </c>
      <c r="J70" s="47">
        <v>40268</v>
      </c>
      <c r="K70" s="47">
        <v>40268</v>
      </c>
      <c r="L70" s="30">
        <v>630</v>
      </c>
      <c r="M70" s="30" t="s">
        <v>56</v>
      </c>
      <c r="N70" s="48">
        <v>737</v>
      </c>
      <c r="O70" s="48"/>
      <c r="P70" s="48"/>
      <c r="Q70" s="48"/>
      <c r="R70" s="48"/>
    </row>
    <row r="71" spans="2:18" s="2" customFormat="1" ht="11.25">
      <c r="B71" s="66" t="s">
        <v>143</v>
      </c>
      <c r="C71" s="64" t="s">
        <v>51</v>
      </c>
      <c r="D71" s="2" t="s">
        <v>144</v>
      </c>
      <c r="E71" s="1">
        <v>39</v>
      </c>
      <c r="F71" s="1">
        <v>686</v>
      </c>
      <c r="G71" s="37">
        <v>17692.45</v>
      </c>
      <c r="H71" s="37">
        <v>1769.25</v>
      </c>
      <c r="I71" s="47">
        <v>39477</v>
      </c>
      <c r="J71" s="47">
        <v>40268</v>
      </c>
      <c r="K71" s="47">
        <v>40268</v>
      </c>
      <c r="L71" s="30">
        <v>630</v>
      </c>
      <c r="M71" s="30" t="s">
        <v>62</v>
      </c>
      <c r="N71" s="48">
        <v>791</v>
      </c>
      <c r="O71" s="48"/>
      <c r="P71" s="48"/>
      <c r="Q71" s="48"/>
      <c r="R71" s="48"/>
    </row>
    <row r="72" spans="2:18" s="2" customFormat="1" ht="11.25">
      <c r="B72" s="66" t="s">
        <v>145</v>
      </c>
      <c r="C72" s="64" t="s">
        <v>51</v>
      </c>
      <c r="D72" s="2" t="s">
        <v>146</v>
      </c>
      <c r="E72" s="1">
        <v>55</v>
      </c>
      <c r="F72" s="1">
        <v>847.8</v>
      </c>
      <c r="G72" s="37">
        <v>42545.37</v>
      </c>
      <c r="H72" s="37">
        <v>4254.54</v>
      </c>
      <c r="I72" s="47">
        <v>39546</v>
      </c>
      <c r="J72" s="47">
        <v>40268</v>
      </c>
      <c r="K72" s="47">
        <v>40268</v>
      </c>
      <c r="L72" s="30">
        <v>630</v>
      </c>
      <c r="M72" s="30" t="s">
        <v>53</v>
      </c>
      <c r="N72" s="48">
        <v>722</v>
      </c>
      <c r="O72" s="48"/>
      <c r="P72" s="48"/>
      <c r="Q72" s="48"/>
      <c r="R72" s="48"/>
    </row>
    <row r="73" spans="2:18" s="2" customFormat="1" ht="11.25">
      <c r="B73" s="66" t="s">
        <v>147</v>
      </c>
      <c r="C73" s="64" t="s">
        <v>51</v>
      </c>
      <c r="D73" s="2" t="s">
        <v>148</v>
      </c>
      <c r="E73" s="1">
        <v>117</v>
      </c>
      <c r="F73" s="1">
        <v>1849.4</v>
      </c>
      <c r="G73" s="37">
        <v>53288.3</v>
      </c>
      <c r="H73" s="37">
        <v>38367.58</v>
      </c>
      <c r="I73" s="47">
        <v>39477</v>
      </c>
      <c r="J73" s="47">
        <v>40268</v>
      </c>
      <c r="K73" s="47">
        <v>40268</v>
      </c>
      <c r="L73" s="30">
        <v>630</v>
      </c>
      <c r="M73" s="30" t="s">
        <v>62</v>
      </c>
      <c r="N73" s="48">
        <v>791</v>
      </c>
      <c r="O73" s="48"/>
      <c r="P73" s="48"/>
      <c r="Q73" s="48"/>
      <c r="R73" s="48"/>
    </row>
    <row r="74" spans="2:18" s="2" customFormat="1" ht="11.25">
      <c r="B74" s="66" t="s">
        <v>149</v>
      </c>
      <c r="C74" s="64" t="s">
        <v>51</v>
      </c>
      <c r="D74" s="2" t="s">
        <v>150</v>
      </c>
      <c r="E74" s="1">
        <v>16</v>
      </c>
      <c r="F74" s="1">
        <v>360</v>
      </c>
      <c r="G74" s="37">
        <v>8193.35</v>
      </c>
      <c r="H74" s="37">
        <v>819.34</v>
      </c>
      <c r="I74" s="47">
        <v>39531</v>
      </c>
      <c r="J74" s="47">
        <v>40268</v>
      </c>
      <c r="K74" s="47">
        <v>40268</v>
      </c>
      <c r="L74" s="30">
        <v>630</v>
      </c>
      <c r="M74" s="30" t="s">
        <v>62</v>
      </c>
      <c r="N74" s="48">
        <v>737</v>
      </c>
      <c r="O74" s="48"/>
      <c r="P74" s="48"/>
      <c r="Q74" s="48"/>
      <c r="R74" s="48"/>
    </row>
    <row r="75" spans="2:18" s="2" customFormat="1" ht="11.25">
      <c r="B75" s="66" t="s">
        <v>151</v>
      </c>
      <c r="C75" s="64" t="s">
        <v>51</v>
      </c>
      <c r="D75" s="2" t="s">
        <v>152</v>
      </c>
      <c r="E75" s="1">
        <v>140</v>
      </c>
      <c r="F75" s="1">
        <v>2360.2</v>
      </c>
      <c r="G75" s="37">
        <v>106277</v>
      </c>
      <c r="H75" s="37">
        <v>63766.2</v>
      </c>
      <c r="I75" s="47">
        <v>39580</v>
      </c>
      <c r="J75" s="47">
        <v>40359</v>
      </c>
      <c r="K75" s="47">
        <v>40359</v>
      </c>
      <c r="L75" s="30">
        <v>721</v>
      </c>
      <c r="M75" s="30" t="s">
        <v>76</v>
      </c>
      <c r="N75" s="48">
        <v>779</v>
      </c>
      <c r="O75" s="48"/>
      <c r="P75" s="48"/>
      <c r="Q75" s="48"/>
      <c r="R75" s="48"/>
    </row>
    <row r="76" spans="2:18" s="2" customFormat="1" ht="11.25">
      <c r="B76" s="66" t="s">
        <v>153</v>
      </c>
      <c r="C76" s="64" t="s">
        <v>51</v>
      </c>
      <c r="D76" s="2" t="s">
        <v>154</v>
      </c>
      <c r="E76" s="1">
        <v>64</v>
      </c>
      <c r="F76" s="1">
        <v>1083.8</v>
      </c>
      <c r="G76" s="37">
        <v>31660.55</v>
      </c>
      <c r="H76" s="37">
        <v>3166.06</v>
      </c>
      <c r="I76" s="47">
        <v>39566</v>
      </c>
      <c r="J76" s="47">
        <v>40359</v>
      </c>
      <c r="K76" s="47">
        <v>40359</v>
      </c>
      <c r="L76" s="30">
        <v>721</v>
      </c>
      <c r="M76" s="30" t="s">
        <v>62</v>
      </c>
      <c r="N76" s="48">
        <v>793</v>
      </c>
      <c r="O76" s="48"/>
      <c r="P76" s="48"/>
      <c r="Q76" s="48"/>
      <c r="R76" s="48"/>
    </row>
    <row r="77" spans="2:18" s="2" customFormat="1" ht="11.25">
      <c r="B77" s="66" t="s">
        <v>155</v>
      </c>
      <c r="C77" s="64" t="s">
        <v>51</v>
      </c>
      <c r="D77" s="2" t="s">
        <v>156</v>
      </c>
      <c r="E77" s="1">
        <v>40</v>
      </c>
      <c r="F77" s="1">
        <v>387</v>
      </c>
      <c r="G77" s="37">
        <v>3096</v>
      </c>
      <c r="H77" s="37">
        <v>309.6</v>
      </c>
      <c r="I77" s="47">
        <v>39623</v>
      </c>
      <c r="J77" s="47">
        <v>40359</v>
      </c>
      <c r="K77" s="47">
        <v>40359</v>
      </c>
      <c r="L77" s="30">
        <v>721</v>
      </c>
      <c r="M77" s="30" t="s">
        <v>56</v>
      </c>
      <c r="N77" s="48">
        <v>736</v>
      </c>
      <c r="O77" s="48"/>
      <c r="P77" s="48"/>
      <c r="Q77" s="48"/>
      <c r="R77" s="48"/>
    </row>
    <row r="78" spans="2:18" s="2" customFormat="1" ht="11.25">
      <c r="B78" s="66" t="s">
        <v>157</v>
      </c>
      <c r="C78" s="64" t="s">
        <v>51</v>
      </c>
      <c r="D78" s="2" t="s">
        <v>158</v>
      </c>
      <c r="E78" s="1">
        <v>96</v>
      </c>
      <c r="F78" s="1">
        <v>1383.2</v>
      </c>
      <c r="G78" s="37">
        <v>55618.93</v>
      </c>
      <c r="H78" s="37">
        <v>55618.93</v>
      </c>
      <c r="I78" s="47">
        <v>39567</v>
      </c>
      <c r="J78" s="47">
        <v>40359</v>
      </c>
      <c r="K78" s="47">
        <v>40359</v>
      </c>
      <c r="L78" s="30">
        <v>721</v>
      </c>
      <c r="M78" s="30" t="s">
        <v>159</v>
      </c>
      <c r="N78" s="48">
        <v>792</v>
      </c>
      <c r="O78" s="48"/>
      <c r="P78" s="48"/>
      <c r="Q78" s="48"/>
      <c r="R78" s="48"/>
    </row>
    <row r="79" spans="2:18" s="2" customFormat="1" ht="11.25">
      <c r="B79" s="66" t="s">
        <v>160</v>
      </c>
      <c r="C79" s="64" t="s">
        <v>51</v>
      </c>
      <c r="D79" s="2" t="s">
        <v>161</v>
      </c>
      <c r="E79" s="1">
        <v>51</v>
      </c>
      <c r="F79" s="1">
        <v>1103.8</v>
      </c>
      <c r="G79" s="37">
        <v>41614.96</v>
      </c>
      <c r="H79" s="37">
        <v>4161.5</v>
      </c>
      <c r="I79" s="47">
        <v>39574</v>
      </c>
      <c r="J79" s="47">
        <v>40359</v>
      </c>
      <c r="K79" s="47">
        <v>40359</v>
      </c>
      <c r="L79" s="30">
        <v>721</v>
      </c>
      <c r="M79" s="30" t="s">
        <v>65</v>
      </c>
      <c r="N79" s="48">
        <v>785</v>
      </c>
      <c r="O79" s="48"/>
      <c r="P79" s="48"/>
      <c r="Q79" s="48"/>
      <c r="R79" s="48"/>
    </row>
    <row r="80" spans="2:18" s="2" customFormat="1" ht="11.25">
      <c r="B80" s="66" t="s">
        <v>162</v>
      </c>
      <c r="C80" s="64" t="s">
        <v>51</v>
      </c>
      <c r="D80" s="2" t="s">
        <v>163</v>
      </c>
      <c r="E80" s="1">
        <v>18</v>
      </c>
      <c r="F80" s="1">
        <v>204</v>
      </c>
      <c r="G80" s="37">
        <v>3763.8</v>
      </c>
      <c r="H80" s="37">
        <v>376.38</v>
      </c>
      <c r="I80" s="47">
        <v>39568</v>
      </c>
      <c r="J80" s="47">
        <v>40359</v>
      </c>
      <c r="K80" s="47">
        <v>40359</v>
      </c>
      <c r="L80" s="30">
        <v>721</v>
      </c>
      <c r="M80" s="30" t="s">
        <v>82</v>
      </c>
      <c r="N80" s="48">
        <v>791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2008-07-15T16:22:55Z</dcterms:modified>
  <cp:category/>
  <cp:version/>
  <cp:contentType/>
  <cp:contentStatus/>
</cp:coreProperties>
</file>