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<sst xmlns="http://schemas.openxmlformats.org/spreadsheetml/2006/main" count="244" uniqueCount="154">
  <si>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</si>
  <si>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</si>
  <si>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</si>
  <si>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</si>
  <si>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</si>
  <si>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</si>
  <si>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</si>
  <si>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</si>
  <si>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</si>
  <si>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</si>
  <si>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</si>
  <si>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</si>
  <si>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</si>
  <si>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</si>
  <si>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</si>
  <si>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</si>
  <si>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</si>
  <si>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</si>
  <si>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</si>
  <si>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</si>
  <si>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</si>
  <si>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</si>
  <si>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</si>
  <si>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</si>
  <si>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</si>
  <si>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</si>
  <si>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</si>
  <si>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</si>
  <si>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</si>
  <si>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</si>
  <si>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</si>
  <si>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</si>
  <si>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</si>
  <si>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</si>
  <si>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</si>
  <si>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</si>
  <si>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</si>
  <si>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</si>
  <si>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</si>
  <si>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</si>
  <si>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</si>
  <si>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</si>
  <si>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</si>
  <si>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</si>
  <si>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</si>
  <si>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</si>
  <si>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</si>
  <si>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</si>
  <si>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</si>
  <si>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</si>
  <si>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710211101</t>
  </si>
  <si>
    <t>1</t>
  </si>
  <si>
    <t xml:space="preserve">FINAL 42                      </t>
  </si>
  <si>
    <t xml:space="preserve">C.M. FOREST PRODUCTS, INC.    </t>
  </si>
  <si>
    <t>710051001</t>
  </si>
  <si>
    <t xml:space="preserve">TWIN LAKES OAK                </t>
  </si>
  <si>
    <t xml:space="preserve">T R TIMBER                    </t>
  </si>
  <si>
    <t>710250801</t>
  </si>
  <si>
    <t xml:space="preserve">EMERY HILL OAK                </t>
  </si>
  <si>
    <t>710191101</t>
  </si>
  <si>
    <t xml:space="preserve">SUMMER SCHOOL                 </t>
  </si>
  <si>
    <t xml:space="preserve">MID MICHIGAN LOGGING          </t>
  </si>
  <si>
    <t>710081001</t>
  </si>
  <si>
    <t xml:space="preserve">FIRESIDE HARVEST              </t>
  </si>
  <si>
    <t xml:space="preserve">DIVERSIFIED FORESTRY          </t>
  </si>
  <si>
    <t>710100901</t>
  </si>
  <si>
    <t xml:space="preserve">BEAVER RD. MIX                </t>
  </si>
  <si>
    <t>710061001</t>
  </si>
  <si>
    <t xml:space="preserve">NORTH KENO RED PINE           </t>
  </si>
  <si>
    <t xml:space="preserve">JASON HELSEL                        </t>
  </si>
  <si>
    <t>710490801</t>
  </si>
  <si>
    <t xml:space="preserve">ROADSIDE ASPEN                </t>
  </si>
  <si>
    <t xml:space="preserve">SHAWN MUMA                          </t>
  </si>
  <si>
    <t>710071001</t>
  </si>
  <si>
    <t xml:space="preserve">EARLY BIRD ASPEN              </t>
  </si>
  <si>
    <t xml:space="preserve">BISBALLE FOREST PRODUCTS      </t>
  </si>
  <si>
    <t>710030901</t>
  </si>
  <si>
    <t xml:space="preserve">C166 OAK-ASPEN                </t>
  </si>
  <si>
    <t>710250901</t>
  </si>
  <si>
    <t xml:space="preserve">BEARCLAW HARDWOODS            </t>
  </si>
  <si>
    <t xml:space="preserve">DYERS SAWMILL                 </t>
  </si>
  <si>
    <t>710020901</t>
  </si>
  <si>
    <t xml:space="preserve">COTTAGE OAK                   </t>
  </si>
  <si>
    <t xml:space="preserve">LEONARD FOREST PRODUCTS, INC. </t>
  </si>
  <si>
    <t>710021001</t>
  </si>
  <si>
    <t xml:space="preserve">NORTHEAST 37                  </t>
  </si>
  <si>
    <t>710131001</t>
  </si>
  <si>
    <t xml:space="preserve">PATCH ASPEN                   </t>
  </si>
  <si>
    <t>710221001</t>
  </si>
  <si>
    <t xml:space="preserve">RIBBON RED PINE               </t>
  </si>
  <si>
    <t>710291001</t>
  </si>
  <si>
    <t xml:space="preserve">LAKESIDE MIX                  </t>
  </si>
  <si>
    <t>710311002</t>
  </si>
  <si>
    <t xml:space="preserve">POOR PINE REMOVAL             </t>
  </si>
  <si>
    <t xml:space="preserve">DANKERT WOOD PRODUCTS         </t>
  </si>
  <si>
    <t>710261001</t>
  </si>
  <si>
    <t xml:space="preserve">FALSE WITNESS MIX             </t>
  </si>
  <si>
    <t xml:space="preserve">ROBERT OUTMAN                        </t>
  </si>
  <si>
    <t>710301002</t>
  </si>
  <si>
    <t xml:space="preserve">M-18 REMOVAL                  </t>
  </si>
  <si>
    <t xml:space="preserve">OMELL FOREST PRODUCTS         </t>
  </si>
  <si>
    <t>710181001</t>
  </si>
  <si>
    <t xml:space="preserve">EXIT 222                      </t>
  </si>
  <si>
    <t>710171001</t>
  </si>
  <si>
    <t xml:space="preserve">CANOE CAMPS OAK               </t>
  </si>
  <si>
    <t>710450801</t>
  </si>
  <si>
    <t xml:space="preserve">REEDSBURG MIX                 </t>
  </si>
  <si>
    <t>710271001</t>
  </si>
  <si>
    <t xml:space="preserve">HILLCREST ASPEN               </t>
  </si>
  <si>
    <t>710061101</t>
  </si>
  <si>
    <t xml:space="preserve">BIG GAP OAK                   </t>
  </si>
  <si>
    <t xml:space="preserve">DJB LOGGING                   </t>
  </si>
  <si>
    <t>710081101</t>
  </si>
  <si>
    <t xml:space="preserve">THIRD LAKE GIANT              </t>
  </si>
  <si>
    <t>710071101</t>
  </si>
  <si>
    <t xml:space="preserve">SUNSET RED PINE               </t>
  </si>
  <si>
    <t xml:space="preserve">VANDUINEN FOREST PRODUCTS     </t>
  </si>
  <si>
    <t>710111101</t>
  </si>
  <si>
    <t xml:space="preserve">LANES LAKE ASPEN              </t>
  </si>
  <si>
    <t>710051101</t>
  </si>
  <si>
    <t xml:space="preserve">KIRTLAND HARDWOODS            </t>
  </si>
  <si>
    <t xml:space="preserve">JAROCHE BROS.INC.             </t>
  </si>
  <si>
    <t>710221101</t>
  </si>
  <si>
    <t xml:space="preserve">FP HARVEST                    </t>
  </si>
  <si>
    <t>710231101</t>
  </si>
  <si>
    <t xml:space="preserve">SOUTH TOWNLINE RED PINE       </t>
  </si>
  <si>
    <t>710011101</t>
  </si>
  <si>
    <t xml:space="preserve">OLD ORCHARD RED PINE          </t>
  </si>
  <si>
    <t xml:space="preserve">BIEWER SAWMILL                </t>
  </si>
  <si>
    <t>710141101</t>
  </si>
  <si>
    <t xml:space="preserve">DOYLE TRAIL ASPEN             </t>
  </si>
  <si>
    <t>710091101</t>
  </si>
  <si>
    <t xml:space="preserve">NORAS PINE                    </t>
  </si>
  <si>
    <t xml:space="preserve">PAUL BURNS                         </t>
  </si>
  <si>
    <t>710121101</t>
  </si>
  <si>
    <t xml:space="preserve">MCGREGOR RED PINE             </t>
  </si>
  <si>
    <t>710131101</t>
  </si>
  <si>
    <t xml:space="preserve">CARRICK ASPEN                 </t>
  </si>
  <si>
    <t>710181101</t>
  </si>
  <si>
    <t xml:space="preserve">ASPEN QUEST                   </t>
  </si>
  <si>
    <t>710161101</t>
  </si>
  <si>
    <t xml:space="preserve">BEAVER LAKE SORT              </t>
  </si>
  <si>
    <t xml:space="preserve">AJD FOR/PRO                   </t>
  </si>
  <si>
    <t>710031101</t>
  </si>
  <si>
    <t xml:space="preserve">HIGHLINE DIVIDE               </t>
  </si>
  <si>
    <t>710241101</t>
  </si>
  <si>
    <t xml:space="preserve">SOUTH BRANCH SPLIT            </t>
  </si>
  <si>
    <t>710251101</t>
  </si>
  <si>
    <t xml:space="preserve">MCCREA PINE                   </t>
  </si>
  <si>
    <t>710151101</t>
  </si>
  <si>
    <t xml:space="preserve">HOMESTEAD OAK                 </t>
  </si>
  <si>
    <t>710021101</t>
  </si>
  <si>
    <t xml:space="preserve">CONSUMERS ASPEN   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</si>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</sst>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2867</v>
      </c>
    </row>
    <row r="18" spans="4:7" ht="12.75">
      <c r="D18" s="11" t="s">
        <v>37</v>
      </c>
      <c r="G18" s="20">
        <f>DSUM(DATABASE,5,U15:U16)</f>
        <v>47842.89999999999</v>
      </c>
    </row>
    <row r="19" spans="4:7" ht="12.75">
      <c r="D19" s="11" t="s">
        <v>34</v>
      </c>
      <c r="G19" s="17">
        <f>DSUM(DATABASE,6,V15:V16)</f>
        <v>1999155.13</v>
      </c>
    </row>
    <row r="20" spans="4:7" ht="12.75">
      <c r="D20" s="11" t="s">
        <v>38</v>
      </c>
      <c r="G20" s="17">
        <f>DSUM(DATABASE,7,W15:W16)</f>
        <v>742665.06</v>
      </c>
    </row>
    <row r="21" spans="4:7" ht="12.75">
      <c r="D21" s="11" t="s">
        <v>35</v>
      </c>
      <c r="E21" s="21"/>
      <c r="F21" s="21"/>
      <c r="G21" s="17">
        <f>+G19-G20</f>
        <v>1256490.0699999998</v>
      </c>
    </row>
    <row r="22" spans="4:7" ht="12.75">
      <c r="D22" s="11" t="s">
        <v>44</v>
      </c>
      <c r="E22" s="21"/>
      <c r="F22" s="21"/>
      <c r="G22" s="35">
        <f>+G20/G19</f>
        <v>0.37148946015009854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2.0207436399217222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66</v>
      </c>
      <c r="F31" s="1">
        <v>832.4</v>
      </c>
      <c r="G31" s="27">
        <v>22486.65</v>
      </c>
      <c r="H31" s="27">
        <v>2248.67</v>
      </c>
      <c r="I31" s="37">
        <v>40897</v>
      </c>
      <c r="J31" s="37">
        <v>40908</v>
      </c>
      <c r="K31" s="37">
        <v>40908</v>
      </c>
      <c r="L31" s="24">
        <v>-39</v>
      </c>
      <c r="M31" s="24" t="s">
        <v>53</v>
      </c>
      <c r="N31" s="38">
        <v>11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182</v>
      </c>
      <c r="F32" s="1">
        <v>2787.8</v>
      </c>
      <c r="G32" s="27">
        <v>118333.6</v>
      </c>
      <c r="H32" s="27">
        <v>27216.73</v>
      </c>
      <c r="I32" s="37">
        <v>40212</v>
      </c>
      <c r="J32" s="37">
        <v>40999</v>
      </c>
      <c r="K32" s="37">
        <v>40999</v>
      </c>
      <c r="L32" s="24">
        <v>52</v>
      </c>
      <c r="M32" s="24" t="s">
        <v>56</v>
      </c>
      <c r="N32" s="38">
        <v>787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33</v>
      </c>
      <c r="F33" s="1">
        <v>819.8</v>
      </c>
      <c r="G33" s="27">
        <v>31841.4</v>
      </c>
      <c r="H33" s="27">
        <v>3184.14</v>
      </c>
      <c r="I33" s="37">
        <v>39847</v>
      </c>
      <c r="J33" s="37">
        <v>40633</v>
      </c>
      <c r="K33" s="37">
        <v>40999</v>
      </c>
      <c r="L33" s="24">
        <v>52</v>
      </c>
      <c r="M33" s="24" t="s">
        <v>56</v>
      </c>
      <c r="N33" s="38">
        <v>1152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68</v>
      </c>
      <c r="F34" s="1">
        <v>1154.8</v>
      </c>
      <c r="G34" s="27">
        <v>49985.36</v>
      </c>
      <c r="H34" s="27">
        <v>49985.36</v>
      </c>
      <c r="I34" s="37">
        <v>40917</v>
      </c>
      <c r="J34" s="37">
        <v>41014</v>
      </c>
      <c r="K34" s="37">
        <v>41014</v>
      </c>
      <c r="L34" s="24">
        <v>67</v>
      </c>
      <c r="M34" s="24" t="s">
        <v>61</v>
      </c>
      <c r="N34" s="38">
        <v>97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27</v>
      </c>
      <c r="F35" s="1">
        <v>565.8</v>
      </c>
      <c r="G35" s="27">
        <v>23773.05</v>
      </c>
      <c r="H35" s="27">
        <v>2377.31</v>
      </c>
      <c r="I35" s="37">
        <v>40358</v>
      </c>
      <c r="J35" s="37">
        <v>41090</v>
      </c>
      <c r="K35" s="37">
        <v>41090</v>
      </c>
      <c r="L35" s="24">
        <v>143</v>
      </c>
      <c r="M35" s="24" t="s">
        <v>64</v>
      </c>
      <c r="N35" s="38">
        <v>732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130</v>
      </c>
      <c r="F36" s="1">
        <v>2038.6</v>
      </c>
      <c r="G36" s="27">
        <v>62600.26</v>
      </c>
      <c r="H36" s="27">
        <v>40690.18</v>
      </c>
      <c r="I36" s="37">
        <v>39952</v>
      </c>
      <c r="J36" s="37">
        <v>40724</v>
      </c>
      <c r="K36" s="37">
        <v>41090</v>
      </c>
      <c r="L36" s="24">
        <v>143</v>
      </c>
      <c r="M36" s="24" t="s">
        <v>56</v>
      </c>
      <c r="N36" s="38">
        <v>1138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41</v>
      </c>
      <c r="F37" s="1">
        <v>560.4</v>
      </c>
      <c r="G37" s="27">
        <v>44598.1</v>
      </c>
      <c r="H37" s="27">
        <v>25420.92</v>
      </c>
      <c r="I37" s="37">
        <v>40330</v>
      </c>
      <c r="J37" s="37">
        <v>41090</v>
      </c>
      <c r="K37" s="37">
        <v>41090</v>
      </c>
      <c r="L37" s="24">
        <v>143</v>
      </c>
      <c r="M37" s="24" t="s">
        <v>69</v>
      </c>
      <c r="N37" s="38">
        <v>760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23</v>
      </c>
      <c r="F38" s="1">
        <v>398.8</v>
      </c>
      <c r="G38" s="27">
        <v>9426.26</v>
      </c>
      <c r="H38" s="27">
        <v>1346.61</v>
      </c>
      <c r="I38" s="37">
        <v>39931</v>
      </c>
      <c r="J38" s="37">
        <v>40724</v>
      </c>
      <c r="K38" s="37">
        <v>41090</v>
      </c>
      <c r="L38" s="24">
        <v>143</v>
      </c>
      <c r="M38" s="24" t="s">
        <v>72</v>
      </c>
      <c r="N38" s="38">
        <v>1159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78</v>
      </c>
      <c r="F39" s="1">
        <v>2215</v>
      </c>
      <c r="G39" s="27">
        <v>72103.85</v>
      </c>
      <c r="H39" s="27">
        <v>7210.39</v>
      </c>
      <c r="I39" s="37">
        <v>40367</v>
      </c>
      <c r="J39" s="37">
        <v>41090</v>
      </c>
      <c r="K39" s="37">
        <v>41090</v>
      </c>
      <c r="L39" s="24">
        <v>143</v>
      </c>
      <c r="M39" s="24" t="s">
        <v>75</v>
      </c>
      <c r="N39" s="38">
        <v>723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114</v>
      </c>
      <c r="F40" s="1">
        <v>1983.6</v>
      </c>
      <c r="G40" s="27">
        <v>79799.4</v>
      </c>
      <c r="H40" s="27">
        <v>47879.64</v>
      </c>
      <c r="I40" s="37">
        <v>40302</v>
      </c>
      <c r="J40" s="37">
        <v>41090</v>
      </c>
      <c r="K40" s="37">
        <v>41090</v>
      </c>
      <c r="L40" s="24">
        <v>143</v>
      </c>
      <c r="M40" s="24" t="s">
        <v>56</v>
      </c>
      <c r="N40" s="38">
        <v>788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27</v>
      </c>
      <c r="F41" s="1">
        <v>231.6</v>
      </c>
      <c r="G41" s="27">
        <v>10755.75</v>
      </c>
      <c r="H41" s="27">
        <v>1075.58</v>
      </c>
      <c r="I41" s="37">
        <v>40316</v>
      </c>
      <c r="J41" s="37">
        <v>41090</v>
      </c>
      <c r="K41" s="37">
        <v>41090</v>
      </c>
      <c r="L41" s="64">
        <v>143</v>
      </c>
      <c r="M41" s="65" t="s">
        <v>80</v>
      </c>
      <c r="N41" s="2">
        <v>774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97</v>
      </c>
      <c r="F42" s="1">
        <v>1030</v>
      </c>
      <c r="G42" s="27">
        <v>56090.94</v>
      </c>
      <c r="H42" s="27">
        <v>54807.58</v>
      </c>
      <c r="I42" s="37">
        <v>40302</v>
      </c>
      <c r="J42" s="37">
        <v>41090</v>
      </c>
      <c r="K42" s="37">
        <v>41090</v>
      </c>
      <c r="L42" s="24">
        <v>143</v>
      </c>
      <c r="M42" s="24" t="s">
        <v>83</v>
      </c>
      <c r="N42" s="38">
        <v>788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25</v>
      </c>
      <c r="F43" s="1">
        <v>297.4</v>
      </c>
      <c r="G43" s="27">
        <v>5251.88</v>
      </c>
      <c r="H43" s="27">
        <v>5251.88</v>
      </c>
      <c r="I43" s="37">
        <v>40357</v>
      </c>
      <c r="J43" s="37">
        <v>41090</v>
      </c>
      <c r="K43" s="37">
        <v>41090</v>
      </c>
      <c r="L43" s="24">
        <v>143</v>
      </c>
      <c r="M43" s="24" t="s">
        <v>83</v>
      </c>
      <c r="N43" s="38">
        <v>733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22</v>
      </c>
      <c r="F44" s="1">
        <v>564.6</v>
      </c>
      <c r="G44" s="27">
        <v>20705.7</v>
      </c>
      <c r="H44" s="27">
        <v>2070.57</v>
      </c>
      <c r="I44" s="37">
        <v>40442</v>
      </c>
      <c r="J44" s="37">
        <v>41182</v>
      </c>
      <c r="K44" s="37">
        <v>41182</v>
      </c>
      <c r="L44" s="24">
        <v>235</v>
      </c>
      <c r="M44" s="24" t="s">
        <v>53</v>
      </c>
      <c r="N44" s="38">
        <v>740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66</v>
      </c>
      <c r="F45" s="1">
        <v>812.6</v>
      </c>
      <c r="G45" s="27">
        <v>47875.3</v>
      </c>
      <c r="H45" s="27">
        <v>25852.66</v>
      </c>
      <c r="I45" s="37">
        <v>40428</v>
      </c>
      <c r="J45" s="37">
        <v>41182</v>
      </c>
      <c r="K45" s="37">
        <v>41182</v>
      </c>
      <c r="L45" s="24">
        <v>235</v>
      </c>
      <c r="M45" s="24" t="s">
        <v>83</v>
      </c>
      <c r="N45" s="38">
        <v>754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39</v>
      </c>
      <c r="F46" s="1">
        <v>757.8</v>
      </c>
      <c r="G46" s="27">
        <v>26253.51</v>
      </c>
      <c r="H46" s="27">
        <v>11814.08</v>
      </c>
      <c r="I46" s="37">
        <v>40456</v>
      </c>
      <c r="J46" s="37">
        <v>41182</v>
      </c>
      <c r="K46" s="37">
        <v>41182</v>
      </c>
      <c r="L46" s="24">
        <v>235</v>
      </c>
      <c r="M46" s="24" t="s">
        <v>56</v>
      </c>
      <c r="N46" s="38">
        <v>726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13</v>
      </c>
      <c r="F47" s="1">
        <v>170</v>
      </c>
      <c r="G47" s="27">
        <v>1494</v>
      </c>
      <c r="H47" s="27">
        <v>149.4</v>
      </c>
      <c r="I47" s="37">
        <v>40380</v>
      </c>
      <c r="J47" s="37">
        <v>41182</v>
      </c>
      <c r="K47" s="37">
        <v>41182</v>
      </c>
      <c r="L47" s="24">
        <v>235</v>
      </c>
      <c r="M47" s="24" t="s">
        <v>94</v>
      </c>
      <c r="N47" s="38">
        <v>802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47</v>
      </c>
      <c r="F48" s="1">
        <v>1126.6</v>
      </c>
      <c r="G48" s="27">
        <v>42141.1</v>
      </c>
      <c r="H48" s="27">
        <v>4214.11</v>
      </c>
      <c r="I48" s="37">
        <v>40548</v>
      </c>
      <c r="J48" s="37">
        <v>41274</v>
      </c>
      <c r="K48" s="37">
        <v>41274</v>
      </c>
      <c r="L48" s="24">
        <v>327</v>
      </c>
      <c r="M48" s="24" t="s">
        <v>97</v>
      </c>
      <c r="N48" s="38">
        <v>726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9</v>
      </c>
      <c r="F49" s="1">
        <v>75.4</v>
      </c>
      <c r="G49" s="27">
        <v>1578</v>
      </c>
      <c r="H49" s="27">
        <v>158</v>
      </c>
      <c r="I49" s="37">
        <v>40477</v>
      </c>
      <c r="J49" s="37">
        <v>41274</v>
      </c>
      <c r="K49" s="37">
        <v>41274</v>
      </c>
      <c r="L49" s="24">
        <v>327</v>
      </c>
      <c r="M49" s="24" t="s">
        <v>100</v>
      </c>
      <c r="N49" s="38">
        <v>797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52</v>
      </c>
      <c r="F50" s="1">
        <v>392</v>
      </c>
      <c r="G50" s="27">
        <v>18726.69</v>
      </c>
      <c r="H50" s="27">
        <v>1872.67</v>
      </c>
      <c r="I50" s="37">
        <v>40492</v>
      </c>
      <c r="J50" s="37">
        <v>41274</v>
      </c>
      <c r="K50" s="37">
        <v>41274</v>
      </c>
      <c r="L50" s="24">
        <v>327</v>
      </c>
      <c r="M50" s="24" t="s">
        <v>75</v>
      </c>
      <c r="N50" s="38">
        <v>782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44</v>
      </c>
      <c r="F51" s="1">
        <v>426.6</v>
      </c>
      <c r="G51" s="27">
        <v>15379.31</v>
      </c>
      <c r="H51" s="27">
        <v>1537.93</v>
      </c>
      <c r="I51" s="37">
        <v>40492</v>
      </c>
      <c r="J51" s="37">
        <v>41274</v>
      </c>
      <c r="K51" s="37">
        <v>41274</v>
      </c>
      <c r="L51" s="24">
        <v>327</v>
      </c>
      <c r="M51" s="24" t="s">
        <v>94</v>
      </c>
      <c r="N51" s="38">
        <v>782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28</v>
      </c>
      <c r="F52" s="1">
        <v>421.2</v>
      </c>
      <c r="G52" s="27">
        <v>6313.13</v>
      </c>
      <c r="H52" s="27">
        <v>901.88</v>
      </c>
      <c r="I52" s="37">
        <v>40135</v>
      </c>
      <c r="J52" s="37">
        <v>40908</v>
      </c>
      <c r="K52" s="37">
        <v>41274</v>
      </c>
      <c r="L52" s="24">
        <v>327</v>
      </c>
      <c r="M52" s="24" t="s">
        <v>75</v>
      </c>
      <c r="N52" s="38">
        <v>1139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86</v>
      </c>
      <c r="F53" s="1">
        <v>853.6</v>
      </c>
      <c r="G53" s="27">
        <v>21061.9</v>
      </c>
      <c r="H53" s="27">
        <v>21061.9</v>
      </c>
      <c r="I53" s="37">
        <v>40548</v>
      </c>
      <c r="J53" s="37">
        <v>41274</v>
      </c>
      <c r="K53" s="37">
        <v>41274</v>
      </c>
      <c r="L53" s="24">
        <v>327</v>
      </c>
      <c r="M53" s="24" t="s">
        <v>72</v>
      </c>
      <c r="N53" s="38">
        <v>726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97</v>
      </c>
      <c r="F54" s="1">
        <v>1384</v>
      </c>
      <c r="G54" s="27">
        <v>100321.33</v>
      </c>
      <c r="H54" s="27">
        <v>72732.97</v>
      </c>
      <c r="I54" s="37">
        <v>40617</v>
      </c>
      <c r="J54" s="37">
        <v>41364</v>
      </c>
      <c r="K54" s="37">
        <v>41364</v>
      </c>
      <c r="L54" s="24">
        <v>417</v>
      </c>
      <c r="M54" s="24" t="s">
        <v>111</v>
      </c>
      <c r="N54" s="38">
        <v>747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311</v>
      </c>
      <c r="F55" s="1">
        <v>5618.8</v>
      </c>
      <c r="G55" s="27">
        <v>207443.8</v>
      </c>
      <c r="H55" s="27">
        <v>207443.8</v>
      </c>
      <c r="I55" s="37">
        <v>40623</v>
      </c>
      <c r="J55" s="37">
        <v>41364</v>
      </c>
      <c r="K55" s="37">
        <v>41364</v>
      </c>
      <c r="L55" s="24">
        <v>417</v>
      </c>
      <c r="M55" s="24" t="s">
        <v>53</v>
      </c>
      <c r="N55" s="38">
        <v>741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28</v>
      </c>
      <c r="F56" s="1">
        <v>406.8</v>
      </c>
      <c r="G56" s="27">
        <v>30591.46</v>
      </c>
      <c r="H56" s="27">
        <v>3059.15</v>
      </c>
      <c r="I56" s="37">
        <v>40613</v>
      </c>
      <c r="J56" s="37">
        <v>41364</v>
      </c>
      <c r="K56" s="37">
        <v>41364</v>
      </c>
      <c r="L56" s="24">
        <v>417</v>
      </c>
      <c r="M56" s="24" t="s">
        <v>116</v>
      </c>
      <c r="N56" s="38">
        <v>751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171</v>
      </c>
      <c r="F57" s="1">
        <v>3294.6</v>
      </c>
      <c r="G57" s="27">
        <v>110971.2</v>
      </c>
      <c r="H57" s="27">
        <v>11097.12</v>
      </c>
      <c r="I57" s="37">
        <v>40904</v>
      </c>
      <c r="J57" s="37">
        <v>41364</v>
      </c>
      <c r="K57" s="37">
        <v>41364</v>
      </c>
      <c r="L57" s="24">
        <v>417</v>
      </c>
      <c r="M57" s="24" t="s">
        <v>72</v>
      </c>
      <c r="N57" s="38">
        <v>460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32</v>
      </c>
      <c r="F58" s="1">
        <v>140.8</v>
      </c>
      <c r="G58" s="27">
        <v>13811.5</v>
      </c>
      <c r="H58" s="27">
        <v>1381.15</v>
      </c>
      <c r="I58" s="37">
        <v>40617</v>
      </c>
      <c r="J58" s="37">
        <v>41364</v>
      </c>
      <c r="K58" s="37">
        <v>41364</v>
      </c>
      <c r="L58" s="24">
        <v>417</v>
      </c>
      <c r="M58" s="24" t="s">
        <v>121</v>
      </c>
      <c r="N58" s="38">
        <v>747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148</v>
      </c>
      <c r="F59" s="1">
        <v>2348.4</v>
      </c>
      <c r="G59" s="27">
        <v>98872.9</v>
      </c>
      <c r="H59" s="27">
        <v>17100.24</v>
      </c>
      <c r="I59" s="37">
        <v>40829</v>
      </c>
      <c r="J59" s="37">
        <v>41364</v>
      </c>
      <c r="K59" s="37">
        <v>41364</v>
      </c>
      <c r="L59" s="24">
        <v>417</v>
      </c>
      <c r="M59" s="24" t="s">
        <v>53</v>
      </c>
      <c r="N59" s="38">
        <v>535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28</v>
      </c>
      <c r="F60" s="1">
        <v>543</v>
      </c>
      <c r="G60" s="27">
        <v>46846.26</v>
      </c>
      <c r="H60" s="27">
        <v>4684.63</v>
      </c>
      <c r="I60" s="37">
        <v>40847</v>
      </c>
      <c r="J60" s="37">
        <v>41364</v>
      </c>
      <c r="K60" s="37">
        <v>41364</v>
      </c>
      <c r="L60" s="24">
        <v>417</v>
      </c>
      <c r="M60" s="24" t="s">
        <v>116</v>
      </c>
      <c r="N60" s="38">
        <v>517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102</v>
      </c>
      <c r="F61" s="1">
        <v>1974.4</v>
      </c>
      <c r="G61" s="27">
        <v>115586.6</v>
      </c>
      <c r="H61" s="27">
        <v>11558.66</v>
      </c>
      <c r="I61" s="37">
        <v>40855</v>
      </c>
      <c r="J61" s="37">
        <v>41364</v>
      </c>
      <c r="K61" s="37">
        <v>41364</v>
      </c>
      <c r="L61" s="24">
        <v>417</v>
      </c>
      <c r="M61" s="24" t="s">
        <v>128</v>
      </c>
      <c r="N61" s="38">
        <v>509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30</v>
      </c>
      <c r="F62" s="1">
        <v>617.6</v>
      </c>
      <c r="G62" s="27">
        <v>20231.2</v>
      </c>
      <c r="H62" s="27">
        <v>2023.12</v>
      </c>
      <c r="I62" s="37">
        <v>40695</v>
      </c>
      <c r="J62" s="37">
        <v>41455</v>
      </c>
      <c r="K62" s="37">
        <v>41455</v>
      </c>
      <c r="L62" s="24">
        <v>508</v>
      </c>
      <c r="M62" s="24" t="s">
        <v>53</v>
      </c>
      <c r="N62" s="38">
        <v>760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25</v>
      </c>
      <c r="F63" s="1">
        <v>413.6</v>
      </c>
      <c r="G63" s="27">
        <v>23617.9</v>
      </c>
      <c r="H63" s="27">
        <v>23617.9</v>
      </c>
      <c r="I63" s="37">
        <v>40672</v>
      </c>
      <c r="J63" s="37">
        <v>41455</v>
      </c>
      <c r="K63" s="37">
        <v>41455</v>
      </c>
      <c r="L63" s="24">
        <v>508</v>
      </c>
      <c r="M63" s="24" t="s">
        <v>133</v>
      </c>
      <c r="N63" s="38">
        <v>783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72</v>
      </c>
      <c r="F64" s="1">
        <v>539.5</v>
      </c>
      <c r="G64" s="27">
        <v>59417.09</v>
      </c>
      <c r="H64" s="27">
        <v>5941.71</v>
      </c>
      <c r="I64" s="37">
        <v>40672</v>
      </c>
      <c r="J64" s="37">
        <v>41455</v>
      </c>
      <c r="K64" s="37">
        <v>41455</v>
      </c>
      <c r="L64" s="24">
        <v>508</v>
      </c>
      <c r="M64" s="24" t="s">
        <v>116</v>
      </c>
      <c r="N64" s="38">
        <v>783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50</v>
      </c>
      <c r="F65" s="1">
        <v>945.6</v>
      </c>
      <c r="G65" s="27">
        <v>35911.8</v>
      </c>
      <c r="H65" s="27">
        <v>3591.18</v>
      </c>
      <c r="I65" s="37">
        <v>40662</v>
      </c>
      <c r="J65" s="37">
        <v>41455</v>
      </c>
      <c r="K65" s="37">
        <v>41455</v>
      </c>
      <c r="L65" s="24">
        <v>508</v>
      </c>
      <c r="M65" s="24" t="s">
        <v>72</v>
      </c>
      <c r="N65" s="38">
        <v>793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70</v>
      </c>
      <c r="F66" s="1">
        <v>1429.8</v>
      </c>
      <c r="G66" s="27">
        <v>47547.3</v>
      </c>
      <c r="H66" s="27">
        <v>4754.73</v>
      </c>
      <c r="I66" s="37">
        <v>40695</v>
      </c>
      <c r="J66" s="37">
        <v>41455</v>
      </c>
      <c r="K66" s="37">
        <v>41455</v>
      </c>
      <c r="L66" s="24">
        <v>508</v>
      </c>
      <c r="M66" s="24" t="s">
        <v>53</v>
      </c>
      <c r="N66" s="38">
        <v>760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18</v>
      </c>
      <c r="F67" s="1">
        <v>196.4</v>
      </c>
      <c r="G67" s="27">
        <v>6010.6</v>
      </c>
      <c r="H67" s="27">
        <v>6010.6</v>
      </c>
      <c r="I67" s="37">
        <v>40817</v>
      </c>
      <c r="J67" s="37">
        <v>41547</v>
      </c>
      <c r="K67" s="37">
        <v>41547</v>
      </c>
      <c r="L67" s="24">
        <v>600</v>
      </c>
      <c r="M67" s="24" t="s">
        <v>142</v>
      </c>
      <c r="N67" s="38">
        <v>730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108</v>
      </c>
      <c r="F68" s="1">
        <v>2372</v>
      </c>
      <c r="G68" s="27">
        <v>106806.1</v>
      </c>
      <c r="H68" s="27">
        <v>10680.61</v>
      </c>
      <c r="I68" s="37">
        <v>40817</v>
      </c>
      <c r="J68" s="37">
        <v>41547</v>
      </c>
      <c r="K68" s="37">
        <v>41547</v>
      </c>
      <c r="L68" s="24">
        <v>600</v>
      </c>
      <c r="M68" s="24" t="s">
        <v>142</v>
      </c>
      <c r="N68" s="38">
        <v>730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94</v>
      </c>
      <c r="F69" s="1">
        <v>2210.6</v>
      </c>
      <c r="G69" s="27">
        <v>85387.65</v>
      </c>
      <c r="H69" s="27">
        <v>8538.77</v>
      </c>
      <c r="I69" s="37">
        <v>40904</v>
      </c>
      <c r="J69" s="37">
        <v>41639</v>
      </c>
      <c r="K69" s="37">
        <v>41639</v>
      </c>
      <c r="L69" s="24">
        <v>692</v>
      </c>
      <c r="M69" s="24" t="s">
        <v>72</v>
      </c>
      <c r="N69" s="38">
        <v>735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63</v>
      </c>
      <c r="F70" s="1">
        <v>996.2</v>
      </c>
      <c r="G70" s="27">
        <v>40150.4</v>
      </c>
      <c r="H70" s="27">
        <v>4015.04</v>
      </c>
      <c r="I70" s="37">
        <v>40904</v>
      </c>
      <c r="J70" s="37">
        <v>41639</v>
      </c>
      <c r="K70" s="37">
        <v>41639</v>
      </c>
      <c r="L70" s="24">
        <v>692</v>
      </c>
      <c r="M70" s="24" t="s">
        <v>72</v>
      </c>
      <c r="N70" s="38">
        <v>735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47</v>
      </c>
      <c r="F71" s="1">
        <v>443.2</v>
      </c>
      <c r="G71" s="27">
        <v>12782.2</v>
      </c>
      <c r="H71" s="27">
        <v>1278.22</v>
      </c>
      <c r="I71" s="37">
        <v>40904</v>
      </c>
      <c r="J71" s="37">
        <v>41639</v>
      </c>
      <c r="K71" s="37">
        <v>41639</v>
      </c>
      <c r="L71" s="24">
        <v>692</v>
      </c>
      <c r="M71" s="24" t="s">
        <v>72</v>
      </c>
      <c r="N71" s="38">
        <v>735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56</v>
      </c>
      <c r="F72" s="1">
        <v>1451.2</v>
      </c>
      <c r="G72" s="27">
        <v>48272.7</v>
      </c>
      <c r="H72" s="27">
        <v>4827.27</v>
      </c>
      <c r="I72" s="37">
        <v>40917</v>
      </c>
      <c r="J72" s="37">
        <v>41728</v>
      </c>
      <c r="K72" s="37">
        <v>41728</v>
      </c>
      <c r="L72" s="24">
        <v>781</v>
      </c>
      <c r="M72" s="24" t="s">
        <v>53</v>
      </c>
      <c r="N72" s="38">
        <v>811</v>
      </c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2012-02-21T17:31:33Z</dcterms:modified>
  <cp:category/>
  <cp:version/>
  <cp:contentType/>
  <cp:contentStatus/>
</cp:coreProperties>
</file>