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<sst xmlns="http://schemas.openxmlformats.org/spreadsheetml/2006/main" count="248" uniqueCount="153">
  <si>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</si>
  <si>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</si>
  <si>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</si>
  <si>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</si>
  <si>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</si>
  <si>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</si>
  <si>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</si>
  <si>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</si>
  <si>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</si>
  <si>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</si>
  <si>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</si>
  <si>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</si>
  <si>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</si>
  <si>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</si>
  <si>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</si>
  <si>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</si>
  <si>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</si>
  <si>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</si>
  <si>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</si>
  <si>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</si>
  <si>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</si>
  <si>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</si>
  <si>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</si>
  <si>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</si>
  <si>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</si>
  <si>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</si>
  <si>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</si>
  <si>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</si>
  <si>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</si>
  <si>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</si>
  <si>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</si>
  <si>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</si>
  <si>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</si>
  <si>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</si>
  <si>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</si>
  <si>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</si>
  <si>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</si>
  <si>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</si>
  <si>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</si>
  <si>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</si>
  <si>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</si>
  <si>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</si>
  <si>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</si>
  <si>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</si>
  <si>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</si>
  <si>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</si>
  <si>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</si>
  <si>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</si>
  <si>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</si>
  <si>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</si>
  <si>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</si>
  <si>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</si>
  <si>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</si>
  <si>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</si>
  <si>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710450801</t>
  </si>
  <si>
    <t>REEDSBURG MIX</t>
  </si>
  <si>
    <t>BISBALLE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</si>
  <si>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</si>
  <si>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</si>
  <si>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</si>
  <si>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</si>
  <si>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</si>
  <si>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</si>
  <si>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710081001</t>
  </si>
  <si>
    <t>FIRESIDE HARVEST</t>
  </si>
  <si>
    <t>DIVERSIFIED FORESTRY</t>
  </si>
  <si>
    <t>710091101</t>
  </si>
  <si>
    <t>NORAS PINE</t>
  </si>
  <si>
    <t>BURNS LOGGING</t>
  </si>
  <si>
    <t>710250901</t>
  </si>
  <si>
    <t>BEARCLAW HARDWOODS</t>
  </si>
  <si>
    <t>DYERS SAWMILL</t>
  </si>
  <si>
    <t>710490801</t>
  </si>
  <si>
    <t>ROADSIDE ASPEN</t>
  </si>
  <si>
    <t>SHAWN MUMA</t>
  </si>
  <si>
    <t>710031101</t>
  </si>
  <si>
    <t>HIGHLINE DIVIDE</t>
  </si>
  <si>
    <t>AJD FOR/PRO</t>
  </si>
  <si>
    <t>710241101</t>
  </si>
  <si>
    <t>SOUTH BRANCH SPLIT</t>
  </si>
  <si>
    <t>710251101</t>
  </si>
  <si>
    <t>MCCREA PINE</t>
  </si>
  <si>
    <t>710201101</t>
  </si>
  <si>
    <t>RESERVE ROAD MEDLEY</t>
  </si>
  <si>
    <t>DJB LOGGING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</si>
  <si>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</si>
  <si>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</si>
  <si>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</si>
  <si>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</si>
  <si>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</si>
  <si>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</si>
  <si>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</si>
  <si>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</si>
  <si>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</si>
  <si>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</si>
  <si>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</si>
  <si>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</si>
  <si>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</si>
  <si>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</si>
  <si>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</si>
  <si>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</si>
  <si>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</si>
  <si>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</si>
  <si>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</si>
  <si>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</si>
  <si>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</si>
  <si>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</si>
  <si>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</si>
  <si>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</si>
  <si>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</si>
  <si>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</si>
  <si>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</si>
  <si>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</si>
  <si>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</si>
  <si>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</si>
  <si>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</si>
  <si>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</si>
  <si>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SHAWN MUMA LOGGING</t>
  </si>
  <si>
    <t>710081201</t>
  </si>
  <si>
    <t>PORCUPINE RED PINE</t>
  </si>
  <si>
    <t>710161201</t>
  </si>
  <si>
    <t>KIRTLAND ASPEN</t>
  </si>
  <si>
    <t>710291101</t>
  </si>
  <si>
    <t>CLAY BOTTOM ASPEN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</si>
  <si>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</si>
  <si>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</si>
  <si>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</si>
  <si>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</si>
  <si>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</si>
  <si>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</si>
  <si>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</si>
  <si>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</si>
  <si>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710271201</t>
  </si>
  <si>
    <t>BEYOND 20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</si>
  <si>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</si>
  <si>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</si>
  <si>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</si>
  <si>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</si>
  <si>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</si>
  <si>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</si>
  <si>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</si>
  <si>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</si>
  <si>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</si>
  <si>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</si>
  <si>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710261201</t>
  </si>
  <si>
    <t>HAWTHORNE ASPEN</t>
  </si>
  <si>
    <t>710131201</t>
  </si>
  <si>
    <t>OWL ASPEN</t>
  </si>
  <si>
    <t>710121201</t>
  </si>
  <si>
    <t>127 EAST</t>
  </si>
  <si>
    <t>710201201</t>
  </si>
  <si>
    <t>ALLIGATOR ASH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</si>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</sst>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3400</v>
      </c>
      <c r="L17" s="30"/>
    </row>
    <row r="18" spans="4:12" ht="12.75">
      <c r="D18" s="12" t="s">
        <v>37</v>
      </c>
      <c r="G18" s="21">
        <f>DSUM(DATABASE,5,U15:U16)</f>
        <v>54881.40000000001</v>
      </c>
      <c r="L18" s="30"/>
    </row>
    <row r="19" spans="4:12" ht="12.75">
      <c r="D19" s="12" t="s">
        <v>34</v>
      </c>
      <c r="G19" s="18">
        <f>DSUM(DATABASE,6,V15:V16)</f>
        <v>2272689.8799999994</v>
      </c>
      <c r="L19" s="30"/>
    </row>
    <row r="20" spans="4:12" ht="12.75">
      <c r="D20" s="12" t="s">
        <v>38</v>
      </c>
      <c r="G20" s="18">
        <f>DSUM(DATABASE,7,W15:W16)</f>
        <v>1000262.0999999999</v>
      </c>
      <c r="L20" s="30"/>
    </row>
    <row r="21" spans="4:12" ht="12.75">
      <c r="D21" s="12" t="s">
        <v>35</v>
      </c>
      <c r="E21" s="22"/>
      <c r="F21" s="22"/>
      <c r="G21" s="18">
        <f>+G19-G20</f>
        <v>1272427.7799999996</v>
      </c>
      <c r="L21" s="30"/>
    </row>
    <row r="22" spans="4:12" ht="12.75">
      <c r="D22" s="12" t="s">
        <v>44</v>
      </c>
      <c r="E22" s="22"/>
      <c r="F22" s="22"/>
      <c r="G22" s="45">
        <f>+G20/G19</f>
        <v>0.4401225652485416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2.3181267919719657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4497.33</v>
      </c>
      <c r="I31" s="47">
        <v>40897</v>
      </c>
      <c r="J31" s="47">
        <v>40908</v>
      </c>
      <c r="K31" s="47">
        <v>40908</v>
      </c>
      <c r="L31" s="30">
        <v>-557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</v>
      </c>
      <c r="F32" s="1">
        <v>421.2</v>
      </c>
      <c r="G32" s="37">
        <v>6313.13</v>
      </c>
      <c r="H32" s="37">
        <v>6313.13</v>
      </c>
      <c r="I32" s="47">
        <v>40135</v>
      </c>
      <c r="J32" s="47">
        <v>40908</v>
      </c>
      <c r="K32" s="47">
        <v>41274</v>
      </c>
      <c r="L32" s="30">
        <v>-191</v>
      </c>
      <c r="M32" s="67" t="s">
        <v>56</v>
      </c>
      <c r="N32" s="48">
        <v>1139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102</v>
      </c>
      <c r="F33" s="1">
        <v>1974.4</v>
      </c>
      <c r="G33" s="37">
        <v>115586.6</v>
      </c>
      <c r="H33" s="37">
        <v>115586.6</v>
      </c>
      <c r="I33" s="47">
        <v>40855</v>
      </c>
      <c r="J33" s="47">
        <v>41364</v>
      </c>
      <c r="K33" s="47">
        <v>41364</v>
      </c>
      <c r="L33" s="30">
        <v>-101</v>
      </c>
      <c r="M33" s="67" t="s">
        <v>59</v>
      </c>
      <c r="N33" s="48">
        <v>509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182</v>
      </c>
      <c r="F34" s="1">
        <v>2787.8</v>
      </c>
      <c r="G34" s="37">
        <v>122889.44</v>
      </c>
      <c r="H34" s="37">
        <v>31772.57</v>
      </c>
      <c r="I34" s="47">
        <v>40212</v>
      </c>
      <c r="J34" s="47">
        <v>40999</v>
      </c>
      <c r="K34" s="47">
        <v>41364</v>
      </c>
      <c r="L34" s="30">
        <v>-101</v>
      </c>
      <c r="M34" s="67" t="s">
        <v>62</v>
      </c>
      <c r="N34" s="48">
        <v>1152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27</v>
      </c>
      <c r="F35" s="1">
        <v>565.8</v>
      </c>
      <c r="G35" s="37">
        <v>24961.7</v>
      </c>
      <c r="H35" s="37">
        <v>24961.7</v>
      </c>
      <c r="I35" s="47">
        <v>40358</v>
      </c>
      <c r="J35" s="47">
        <v>41090</v>
      </c>
      <c r="K35" s="47">
        <v>41455</v>
      </c>
      <c r="L35" s="30">
        <v>-10</v>
      </c>
      <c r="M35" s="67" t="s">
        <v>65</v>
      </c>
      <c r="N35" s="48">
        <v>1097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25</v>
      </c>
      <c r="F36" s="1">
        <v>413.6</v>
      </c>
      <c r="G36" s="37">
        <v>23617.9</v>
      </c>
      <c r="H36" s="37">
        <v>23617.9</v>
      </c>
      <c r="I36" s="47">
        <v>40672</v>
      </c>
      <c r="J36" s="47">
        <v>41455</v>
      </c>
      <c r="K36" s="47">
        <v>41455</v>
      </c>
      <c r="L36" s="30">
        <v>-10</v>
      </c>
      <c r="M36" s="67" t="s">
        <v>68</v>
      </c>
      <c r="N36" s="48">
        <v>783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27</v>
      </c>
      <c r="F37" s="1">
        <v>231.6</v>
      </c>
      <c r="G37" s="37">
        <v>11293.54</v>
      </c>
      <c r="H37" s="37">
        <v>11293.54</v>
      </c>
      <c r="I37" s="47">
        <v>40316</v>
      </c>
      <c r="J37" s="47">
        <v>41090</v>
      </c>
      <c r="K37" s="47">
        <v>41455</v>
      </c>
      <c r="L37" s="30">
        <v>-10</v>
      </c>
      <c r="M37" s="67" t="s">
        <v>71</v>
      </c>
      <c r="N37" s="48">
        <v>1139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23</v>
      </c>
      <c r="F38" s="1">
        <v>398.8</v>
      </c>
      <c r="G38" s="37">
        <v>10324</v>
      </c>
      <c r="H38" s="37">
        <v>2244.35</v>
      </c>
      <c r="I38" s="47">
        <v>39931</v>
      </c>
      <c r="J38" s="47">
        <v>40724</v>
      </c>
      <c r="K38" s="47">
        <v>41455</v>
      </c>
      <c r="L38" s="30">
        <v>-10</v>
      </c>
      <c r="M38" s="67" t="s">
        <v>74</v>
      </c>
      <c r="N38" s="48">
        <v>1524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108</v>
      </c>
      <c r="F39" s="1">
        <v>2372</v>
      </c>
      <c r="G39" s="37">
        <v>106806.1</v>
      </c>
      <c r="H39" s="37">
        <v>40586.32</v>
      </c>
      <c r="I39" s="47">
        <v>40817</v>
      </c>
      <c r="J39" s="47">
        <v>41547</v>
      </c>
      <c r="K39" s="47">
        <v>41547</v>
      </c>
      <c r="L39" s="30">
        <v>82</v>
      </c>
      <c r="M39" s="67" t="s">
        <v>77</v>
      </c>
      <c r="N39" s="48">
        <v>730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94</v>
      </c>
      <c r="F40" s="1">
        <v>2210.6</v>
      </c>
      <c r="G40" s="37">
        <v>85387.65</v>
      </c>
      <c r="H40" s="37">
        <v>85387.65</v>
      </c>
      <c r="I40" s="47">
        <v>40904</v>
      </c>
      <c r="J40" s="47">
        <v>41639</v>
      </c>
      <c r="K40" s="47">
        <v>41639</v>
      </c>
      <c r="L40" s="30">
        <v>174</v>
      </c>
      <c r="M40" s="67" t="s">
        <v>74</v>
      </c>
      <c r="N40" s="48">
        <v>735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63</v>
      </c>
      <c r="F41" s="1">
        <v>996.2</v>
      </c>
      <c r="G41" s="37">
        <v>40150.4</v>
      </c>
      <c r="H41" s="37">
        <v>4015.04</v>
      </c>
      <c r="I41" s="47">
        <v>40904</v>
      </c>
      <c r="J41" s="47">
        <v>41639</v>
      </c>
      <c r="K41" s="47">
        <v>41639</v>
      </c>
      <c r="L41" s="5">
        <v>174</v>
      </c>
      <c r="M41" s="46" t="s">
        <v>74</v>
      </c>
      <c r="N41" s="2">
        <v>735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37</v>
      </c>
      <c r="F42" s="1">
        <v>498</v>
      </c>
      <c r="G42" s="37">
        <v>11663.4</v>
      </c>
      <c r="H42" s="37">
        <v>1166.34</v>
      </c>
      <c r="I42" s="47">
        <v>40960</v>
      </c>
      <c r="J42" s="47">
        <v>41729</v>
      </c>
      <c r="K42" s="47">
        <v>41729</v>
      </c>
      <c r="L42" s="30">
        <v>264</v>
      </c>
      <c r="M42" s="67" t="s">
        <v>84</v>
      </c>
      <c r="N42" s="48">
        <v>769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67</v>
      </c>
      <c r="F43" s="1">
        <v>721.2</v>
      </c>
      <c r="G43" s="37">
        <v>25584.7</v>
      </c>
      <c r="H43" s="37">
        <v>6907.87</v>
      </c>
      <c r="I43" s="47">
        <v>40960</v>
      </c>
      <c r="J43" s="47">
        <v>41820</v>
      </c>
      <c r="K43" s="47">
        <v>41820</v>
      </c>
      <c r="L43" s="30">
        <v>355</v>
      </c>
      <c r="M43" s="67" t="s">
        <v>87</v>
      </c>
      <c r="N43" s="48">
        <v>860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17</v>
      </c>
      <c r="F44" s="1">
        <v>219</v>
      </c>
      <c r="G44" s="37">
        <v>5500.95</v>
      </c>
      <c r="H44" s="37">
        <v>550.1</v>
      </c>
      <c r="I44" s="47">
        <v>41002</v>
      </c>
      <c r="J44" s="47">
        <v>41820</v>
      </c>
      <c r="K44" s="47">
        <v>41820</v>
      </c>
      <c r="L44" s="30">
        <v>355</v>
      </c>
      <c r="M44" s="67" t="s">
        <v>77</v>
      </c>
      <c r="N44" s="48">
        <v>818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56</v>
      </c>
      <c r="F45" s="1">
        <v>662.2</v>
      </c>
      <c r="G45" s="37">
        <v>24402.25</v>
      </c>
      <c r="H45" s="37">
        <v>15617.44</v>
      </c>
      <c r="I45" s="47">
        <v>41009</v>
      </c>
      <c r="J45" s="47">
        <v>41820</v>
      </c>
      <c r="K45" s="47">
        <v>41820</v>
      </c>
      <c r="L45" s="30">
        <v>355</v>
      </c>
      <c r="M45" s="67" t="s">
        <v>84</v>
      </c>
      <c r="N45" s="48">
        <v>811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114</v>
      </c>
      <c r="F46" s="1">
        <v>802.5</v>
      </c>
      <c r="G46" s="37">
        <v>51060.58</v>
      </c>
      <c r="H46" s="37">
        <v>5106.06</v>
      </c>
      <c r="I46" s="47">
        <v>41086</v>
      </c>
      <c r="J46" s="47">
        <v>41912</v>
      </c>
      <c r="K46" s="47">
        <v>41912</v>
      </c>
      <c r="L46" s="30">
        <v>447</v>
      </c>
      <c r="M46" s="67" t="s">
        <v>94</v>
      </c>
      <c r="N46" s="48">
        <v>826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55</v>
      </c>
      <c r="F47" s="1">
        <v>839.6</v>
      </c>
      <c r="G47" s="37">
        <v>33945.55</v>
      </c>
      <c r="H47" s="37">
        <v>3394.56</v>
      </c>
      <c r="I47" s="47">
        <v>41180</v>
      </c>
      <c r="J47" s="47">
        <v>41912</v>
      </c>
      <c r="K47" s="47">
        <v>41912</v>
      </c>
      <c r="L47" s="30">
        <v>447</v>
      </c>
      <c r="M47" s="67" t="s">
        <v>53</v>
      </c>
      <c r="N47" s="48">
        <v>732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41</v>
      </c>
      <c r="F48" s="1">
        <v>821.4</v>
      </c>
      <c r="G48" s="37">
        <v>20110.2</v>
      </c>
      <c r="H48" s="37">
        <v>20110.2</v>
      </c>
      <c r="I48" s="47">
        <v>41134</v>
      </c>
      <c r="J48" s="47">
        <v>41912</v>
      </c>
      <c r="K48" s="47">
        <v>41912</v>
      </c>
      <c r="L48" s="30">
        <v>447</v>
      </c>
      <c r="M48" s="67" t="s">
        <v>53</v>
      </c>
      <c r="N48" s="48">
        <v>778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41</v>
      </c>
      <c r="F49" s="1">
        <v>516.6</v>
      </c>
      <c r="G49" s="37">
        <v>14763.4</v>
      </c>
      <c r="H49" s="37">
        <v>1476.34</v>
      </c>
      <c r="I49" s="47">
        <v>41134</v>
      </c>
      <c r="J49" s="47">
        <v>41912</v>
      </c>
      <c r="K49" s="47">
        <v>41912</v>
      </c>
      <c r="L49" s="30">
        <v>447</v>
      </c>
      <c r="M49" s="67" t="s">
        <v>53</v>
      </c>
      <c r="N49" s="48">
        <v>778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14</v>
      </c>
      <c r="F50" s="1">
        <v>165</v>
      </c>
      <c r="G50" s="37">
        <v>2813.25</v>
      </c>
      <c r="H50" s="37">
        <v>281.33</v>
      </c>
      <c r="I50" s="47">
        <v>41183</v>
      </c>
      <c r="J50" s="47">
        <v>41912</v>
      </c>
      <c r="K50" s="47">
        <v>41912</v>
      </c>
      <c r="L50" s="30">
        <v>447</v>
      </c>
      <c r="M50" s="67" t="s">
        <v>103</v>
      </c>
      <c r="N50" s="48">
        <v>729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84</v>
      </c>
      <c r="F51" s="1">
        <v>1033.5</v>
      </c>
      <c r="G51" s="37">
        <v>43792.62</v>
      </c>
      <c r="H51" s="37">
        <v>5956.2</v>
      </c>
      <c r="I51" s="47">
        <v>41008</v>
      </c>
      <c r="J51" s="47">
        <v>41912</v>
      </c>
      <c r="K51" s="47">
        <v>41912</v>
      </c>
      <c r="L51" s="30">
        <v>447</v>
      </c>
      <c r="M51" s="67" t="s">
        <v>106</v>
      </c>
      <c r="N51" s="48">
        <v>904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50</v>
      </c>
      <c r="F52" s="1">
        <v>520.6</v>
      </c>
      <c r="G52" s="37">
        <v>15452.15</v>
      </c>
      <c r="H52" s="37">
        <v>1545.22</v>
      </c>
      <c r="I52" s="47">
        <v>40960</v>
      </c>
      <c r="J52" s="47">
        <v>41912</v>
      </c>
      <c r="K52" s="47">
        <v>41912</v>
      </c>
      <c r="L52" s="30">
        <v>447</v>
      </c>
      <c r="M52" s="67" t="s">
        <v>84</v>
      </c>
      <c r="N52" s="48">
        <v>952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59</v>
      </c>
      <c r="F53" s="1">
        <v>919</v>
      </c>
      <c r="G53" s="37">
        <v>35006.2</v>
      </c>
      <c r="H53" s="37">
        <v>35006.2</v>
      </c>
      <c r="I53" s="47">
        <v>41002</v>
      </c>
      <c r="J53" s="47">
        <v>41912</v>
      </c>
      <c r="K53" s="47">
        <v>41912</v>
      </c>
      <c r="L53" s="30">
        <v>447</v>
      </c>
      <c r="M53" s="67" t="s">
        <v>56</v>
      </c>
      <c r="N53" s="48">
        <v>910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93</v>
      </c>
      <c r="F54" s="1">
        <v>2486</v>
      </c>
      <c r="G54" s="37">
        <v>108920.92</v>
      </c>
      <c r="H54" s="37">
        <v>10892.09</v>
      </c>
      <c r="I54" s="47">
        <v>41110</v>
      </c>
      <c r="J54" s="47">
        <v>41912</v>
      </c>
      <c r="K54" s="47">
        <v>41912</v>
      </c>
      <c r="L54" s="30">
        <v>447</v>
      </c>
      <c r="M54" s="67" t="s">
        <v>53</v>
      </c>
      <c r="N54" s="48">
        <v>802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140</v>
      </c>
      <c r="F55" s="1">
        <v>1482.2</v>
      </c>
      <c r="G55" s="37">
        <v>105765.4</v>
      </c>
      <c r="H55" s="37">
        <v>10576.54</v>
      </c>
      <c r="I55" s="47">
        <v>41191</v>
      </c>
      <c r="J55" s="47">
        <v>42004</v>
      </c>
      <c r="K55" s="47">
        <v>42004</v>
      </c>
      <c r="L55" s="30">
        <v>539</v>
      </c>
      <c r="M55" s="67" t="s">
        <v>59</v>
      </c>
      <c r="N55" s="48">
        <v>813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123</v>
      </c>
      <c r="F56" s="1">
        <v>3191.6</v>
      </c>
      <c r="G56" s="37">
        <v>137129.9</v>
      </c>
      <c r="H56" s="37">
        <v>137129.9</v>
      </c>
      <c r="I56" s="47">
        <v>41107</v>
      </c>
      <c r="J56" s="47">
        <v>42004</v>
      </c>
      <c r="K56" s="47">
        <v>42004</v>
      </c>
      <c r="L56" s="30">
        <v>539</v>
      </c>
      <c r="M56" s="67" t="s">
        <v>117</v>
      </c>
      <c r="N56" s="48">
        <v>897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53</v>
      </c>
      <c r="F57" s="1">
        <v>461.8</v>
      </c>
      <c r="G57" s="37">
        <v>26581</v>
      </c>
      <c r="H57" s="37">
        <v>26581</v>
      </c>
      <c r="I57" s="47">
        <v>41142</v>
      </c>
      <c r="J57" s="47">
        <v>42004</v>
      </c>
      <c r="K57" s="47">
        <v>42004</v>
      </c>
      <c r="L57" s="30">
        <v>539</v>
      </c>
      <c r="M57" s="67" t="s">
        <v>59</v>
      </c>
      <c r="N57" s="48">
        <v>862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58</v>
      </c>
      <c r="F58" s="1">
        <v>1412.6</v>
      </c>
      <c r="G58" s="37">
        <v>64168.45</v>
      </c>
      <c r="H58" s="37">
        <v>6416.85</v>
      </c>
      <c r="I58" s="47">
        <v>41261</v>
      </c>
      <c r="J58" s="47">
        <v>42004</v>
      </c>
      <c r="K58" s="47">
        <v>42004</v>
      </c>
      <c r="L58" s="30">
        <v>539</v>
      </c>
      <c r="M58" s="67" t="s">
        <v>62</v>
      </c>
      <c r="N58" s="48">
        <v>743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192</v>
      </c>
      <c r="F59" s="1">
        <v>3763.2</v>
      </c>
      <c r="G59" s="37">
        <v>161058.5</v>
      </c>
      <c r="H59" s="37">
        <v>161058.5</v>
      </c>
      <c r="I59" s="47">
        <v>41110</v>
      </c>
      <c r="J59" s="47">
        <v>42004</v>
      </c>
      <c r="K59" s="47">
        <v>42004</v>
      </c>
      <c r="L59" s="30">
        <v>539</v>
      </c>
      <c r="M59" s="67" t="s">
        <v>53</v>
      </c>
      <c r="N59" s="48">
        <v>894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50</v>
      </c>
      <c r="F60" s="1">
        <v>1938.8</v>
      </c>
      <c r="G60" s="37">
        <v>137490.15</v>
      </c>
      <c r="H60" s="37">
        <v>13749.02</v>
      </c>
      <c r="I60" s="47">
        <v>41306</v>
      </c>
      <c r="J60" s="47">
        <v>42094</v>
      </c>
      <c r="K60" s="47">
        <v>42094</v>
      </c>
      <c r="L60" s="30">
        <v>629</v>
      </c>
      <c r="M60" s="67" t="s">
        <v>56</v>
      </c>
      <c r="N60" s="48">
        <v>788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161</v>
      </c>
      <c r="F61" s="1">
        <v>1658.8</v>
      </c>
      <c r="G61" s="37">
        <v>69915</v>
      </c>
      <c r="H61" s="37">
        <v>6991.5</v>
      </c>
      <c r="I61" s="47">
        <v>41263</v>
      </c>
      <c r="J61" s="47">
        <v>42094</v>
      </c>
      <c r="K61" s="47">
        <v>42094</v>
      </c>
      <c r="L61" s="30">
        <v>629</v>
      </c>
      <c r="M61" s="67" t="s">
        <v>117</v>
      </c>
      <c r="N61" s="48">
        <v>831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141</v>
      </c>
      <c r="F62" s="1">
        <v>1878.4</v>
      </c>
      <c r="G62" s="37">
        <v>85332.4</v>
      </c>
      <c r="H62" s="37">
        <v>8533.24</v>
      </c>
      <c r="I62" s="47">
        <v>41362</v>
      </c>
      <c r="J62" s="47">
        <v>42094</v>
      </c>
      <c r="K62" s="47">
        <v>42094</v>
      </c>
      <c r="L62" s="30">
        <v>629</v>
      </c>
      <c r="M62" s="67" t="s">
        <v>68</v>
      </c>
      <c r="N62" s="48">
        <v>732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33</v>
      </c>
      <c r="F63" s="1">
        <v>528.2</v>
      </c>
      <c r="G63" s="37">
        <v>12540.65</v>
      </c>
      <c r="H63" s="37">
        <v>1254.07</v>
      </c>
      <c r="I63" s="47">
        <v>41341</v>
      </c>
      <c r="J63" s="47">
        <v>42094</v>
      </c>
      <c r="K63" s="47">
        <v>42094</v>
      </c>
      <c r="L63" s="30">
        <v>629</v>
      </c>
      <c r="M63" s="67" t="s">
        <v>53</v>
      </c>
      <c r="N63" s="48">
        <v>753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38</v>
      </c>
      <c r="F64" s="1">
        <v>606.6</v>
      </c>
      <c r="G64" s="37">
        <v>22224.95</v>
      </c>
      <c r="H64" s="37">
        <v>14001.72</v>
      </c>
      <c r="I64" s="47">
        <v>41306</v>
      </c>
      <c r="J64" s="47">
        <v>42094</v>
      </c>
      <c r="K64" s="47">
        <v>42094</v>
      </c>
      <c r="L64" s="30">
        <v>629</v>
      </c>
      <c r="M64" s="67" t="s">
        <v>84</v>
      </c>
      <c r="N64" s="48">
        <v>788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61</v>
      </c>
      <c r="F65" s="1">
        <v>888</v>
      </c>
      <c r="G65" s="37">
        <v>16729.45</v>
      </c>
      <c r="H65" s="37">
        <v>1672.95</v>
      </c>
      <c r="I65" s="47">
        <v>41407</v>
      </c>
      <c r="J65" s="47">
        <v>42185</v>
      </c>
      <c r="K65" s="47">
        <v>42185</v>
      </c>
      <c r="L65" s="30">
        <v>720</v>
      </c>
      <c r="M65" s="67" t="s">
        <v>117</v>
      </c>
      <c r="N65" s="48">
        <v>778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85</v>
      </c>
      <c r="F66" s="1">
        <v>1479.2</v>
      </c>
      <c r="G66" s="37">
        <v>36966.45</v>
      </c>
      <c r="H66" s="37">
        <v>3696.65</v>
      </c>
      <c r="I66" s="47">
        <v>41435</v>
      </c>
      <c r="J66" s="47">
        <v>42185</v>
      </c>
      <c r="K66" s="47">
        <v>42185</v>
      </c>
      <c r="L66" s="30">
        <v>720</v>
      </c>
      <c r="M66" s="67" t="s">
        <v>117</v>
      </c>
      <c r="N66" s="48">
        <v>750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176</v>
      </c>
      <c r="F67" s="1">
        <v>2481.2</v>
      </c>
      <c r="G67" s="37">
        <v>86857.7</v>
      </c>
      <c r="H67" s="37">
        <v>8685.77</v>
      </c>
      <c r="I67" s="47">
        <v>41435</v>
      </c>
      <c r="J67" s="47">
        <v>42185</v>
      </c>
      <c r="K67" s="47">
        <v>42185</v>
      </c>
      <c r="L67" s="30">
        <v>720</v>
      </c>
      <c r="M67" s="67" t="s">
        <v>117</v>
      </c>
      <c r="N67" s="48">
        <v>750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31</v>
      </c>
      <c r="F68" s="1">
        <v>540.8</v>
      </c>
      <c r="G68" s="37">
        <v>13690.3</v>
      </c>
      <c r="H68" s="37">
        <v>1369.03</v>
      </c>
      <c r="I68" s="47">
        <v>41407</v>
      </c>
      <c r="J68" s="47">
        <v>42185</v>
      </c>
      <c r="K68" s="47">
        <v>42185</v>
      </c>
      <c r="L68" s="30">
        <v>720</v>
      </c>
      <c r="M68" s="67" t="s">
        <v>87</v>
      </c>
      <c r="N68" s="48">
        <v>778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52</v>
      </c>
      <c r="F69" s="1">
        <v>603.8</v>
      </c>
      <c r="G69" s="37">
        <v>14713.3</v>
      </c>
      <c r="H69" s="37">
        <v>14713.3</v>
      </c>
      <c r="I69" s="47">
        <v>41372</v>
      </c>
      <c r="J69" s="47">
        <v>42185</v>
      </c>
      <c r="K69" s="47">
        <v>42185</v>
      </c>
      <c r="L69" s="30">
        <v>720</v>
      </c>
      <c r="M69" s="67" t="s">
        <v>117</v>
      </c>
      <c r="N69" s="48">
        <v>813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110</v>
      </c>
      <c r="F70" s="1">
        <v>1297.4</v>
      </c>
      <c r="G70" s="37">
        <v>36843.2</v>
      </c>
      <c r="H70" s="37">
        <v>36843.2</v>
      </c>
      <c r="I70" s="47">
        <v>41310</v>
      </c>
      <c r="J70" s="47">
        <v>42185</v>
      </c>
      <c r="K70" s="47">
        <v>42185</v>
      </c>
      <c r="L70" s="30">
        <v>720</v>
      </c>
      <c r="M70" s="67" t="s">
        <v>53</v>
      </c>
      <c r="N70" s="48">
        <v>875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128</v>
      </c>
      <c r="F71" s="1">
        <v>3365</v>
      </c>
      <c r="G71" s="37">
        <v>142563.3</v>
      </c>
      <c r="H71" s="37">
        <v>58450.95</v>
      </c>
      <c r="I71" s="47">
        <v>41141</v>
      </c>
      <c r="J71" s="47">
        <v>42277</v>
      </c>
      <c r="K71" s="47">
        <v>42277</v>
      </c>
      <c r="L71" s="30">
        <v>812</v>
      </c>
      <c r="M71" s="67" t="s">
        <v>117</v>
      </c>
      <c r="N71" s="48">
        <v>1136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135</v>
      </c>
      <c r="F72" s="1">
        <v>1247</v>
      </c>
      <c r="G72" s="37">
        <v>41462.5</v>
      </c>
      <c r="H72" s="37">
        <v>4146.25</v>
      </c>
      <c r="I72" s="47">
        <v>41341</v>
      </c>
      <c r="J72" s="47">
        <v>42369</v>
      </c>
      <c r="K72" s="47">
        <v>42369</v>
      </c>
      <c r="L72" s="30">
        <v>904</v>
      </c>
      <c r="M72" s="67" t="s">
        <v>53</v>
      </c>
      <c r="N72" s="48">
        <v>1028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160</v>
      </c>
      <c r="F73" s="1">
        <v>2647.8</v>
      </c>
      <c r="G73" s="37">
        <v>97824</v>
      </c>
      <c r="H73" s="37">
        <v>26105.58</v>
      </c>
      <c r="I73" s="47">
        <v>41218</v>
      </c>
      <c r="J73" s="47">
        <v>42369</v>
      </c>
      <c r="K73" s="47">
        <v>42369</v>
      </c>
      <c r="L73" s="30">
        <v>904</v>
      </c>
      <c r="M73" s="67" t="s">
        <v>84</v>
      </c>
      <c r="N73" s="48">
        <v>1151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2013-07-12T00:52:42Z</dcterms:modified>
  <cp:category/>
  <cp:version/>
  <cp:contentType/>
  <cp:contentStatus/>
</cp:coreProperties>
</file>