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<sst xmlns="http://schemas.openxmlformats.org/spreadsheetml/2006/main" count="288" uniqueCount="177">
  <si>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</si>
  <si>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</si>
  <si>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</si>
  <si>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</si>
  <si>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</si>
  <si>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</si>
  <si>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</si>
  <si>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</si>
  <si>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</si>
  <si>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</si>
  <si>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</si>
  <si>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</si>
  <si>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</si>
  <si>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</si>
  <si>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</si>
  <si>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</si>
  <si>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</si>
  <si>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</si>
  <si>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</si>
  <si>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</si>
  <si>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</si>
  <si>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</si>
  <si>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</si>
  <si>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</si>
  <si>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</si>
  <si>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</si>
  <si>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</si>
  <si>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</si>
  <si>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</si>
  <si>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</si>
  <si>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</si>
  <si>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</si>
  <si>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</si>
  <si>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</si>
  <si>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</si>
  <si>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</si>
  <si>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</si>
  <si>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</si>
  <si>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</si>
  <si>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</si>
  <si>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</si>
  <si>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</si>
  <si>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</si>
  <si>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</si>
  <si>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</si>
  <si>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</si>
  <si>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</si>
  <si>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</si>
  <si>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</si>
  <si>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</si>
  <si>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710211101</t>
  </si>
  <si>
    <t>1</t>
  </si>
  <si>
    <t>FINAL 42</t>
  </si>
  <si>
    <t>C.M. FOREST PRODUCTS, INC.</t>
  </si>
  <si>
    <t>710020901</t>
  </si>
  <si>
    <t>COTTAGE OAK</t>
  </si>
  <si>
    <t>LEONARD FOREST PRODUCTS, INC.</t>
  </si>
  <si>
    <t>710171001</t>
  </si>
  <si>
    <t>CANOE CAMPS OAK</t>
  </si>
  <si>
    <t>DANKERT WOOD PRODUCTS</t>
  </si>
  <si>
    <t>710181001</t>
  </si>
  <si>
    <t>EXIT 222</t>
  </si>
  <si>
    <t>BISBALLE FOREST PRODUCTS</t>
  </si>
  <si>
    <t>710261001</t>
  </si>
  <si>
    <t>FALSE WITNESS MIX</t>
  </si>
  <si>
    <t>ROBERT OUTMAN</t>
  </si>
  <si>
    <t>710450801</t>
  </si>
  <si>
    <t>REEDSBURG MIX</t>
  </si>
  <si>
    <t>710011101</t>
  </si>
  <si>
    <t>OLD ORCHARD RED PINE</t>
  </si>
  <si>
    <t>BIEWER FOREST MANAGEMENT LLC</t>
  </si>
  <si>
    <t>710051001</t>
  </si>
  <si>
    <t>TWIN LAKES OAK</t>
  </si>
  <si>
    <t>T R TIMBER</t>
  </si>
  <si>
    <t>710051101</t>
  </si>
  <si>
    <t>KIRTLAND HARDWOODS</t>
  </si>
  <si>
    <t>JAROCHE BROS.INC.</t>
  </si>
  <si>
    <t>710061101</t>
  </si>
  <si>
    <t>BIG GAP OAK</t>
  </si>
  <si>
    <t>DJB LOGGING</t>
  </si>
  <si>
    <t>710071101</t>
  </si>
  <si>
    <t>SUNSET RED PINE</t>
  </si>
  <si>
    <t>VANDUINEN FOREST PRODUCTS</t>
  </si>
  <si>
    <t>710081101</t>
  </si>
  <si>
    <t>THIRD LAKE GIANT</t>
  </si>
  <si>
    <t>710221101</t>
  </si>
  <si>
    <t>FP HARVEST</t>
  </si>
  <si>
    <t>710231101</t>
  </si>
  <si>
    <t>SOUTH TOWNLINE RED PINE</t>
  </si>
  <si>
    <t>710250801</t>
  </si>
  <si>
    <t>EMERY HILL OAK</t>
  </si>
  <si>
    <t>710081001</t>
  </si>
  <si>
    <t>FIRESIDE HARVEST</t>
  </si>
  <si>
    <t>DIVERSIFIED FORESTRY</t>
  </si>
  <si>
    <t>710091101</t>
  </si>
  <si>
    <t>NORAS PINE</t>
  </si>
  <si>
    <t>PAUL BURNS</t>
  </si>
  <si>
    <t>710121101</t>
  </si>
  <si>
    <t>MCGREGOR RED PINE</t>
  </si>
  <si>
    <t>710131101</t>
  </si>
  <si>
    <t>CARRICK ASPEN</t>
  </si>
  <si>
    <t>SHAWN MUMA</t>
  </si>
  <si>
    <t>710141101</t>
  </si>
  <si>
    <t>DOYLE TRAIL ASPEN</t>
  </si>
  <si>
    <t>710250901</t>
  </si>
  <si>
    <t>BEARCLAW HARDWOODS</t>
  </si>
  <si>
    <t>DYERS SAWMILL</t>
  </si>
  <si>
    <t>710490801</t>
  </si>
  <si>
    <t>ROADSIDE ASPEN</t>
  </si>
  <si>
    <t>710031101</t>
  </si>
  <si>
    <t>HIGHLINE DIVIDE</t>
  </si>
  <si>
    <t>AJD FOR/PRO</t>
  </si>
  <si>
    <t>710161101</t>
  </si>
  <si>
    <t>BEAVER LAKE SORT</t>
  </si>
  <si>
    <t>710151101</t>
  </si>
  <si>
    <t>HOMESTEAD OAK</t>
  </si>
  <si>
    <t>710221201</t>
  </si>
  <si>
    <t>LANDLOCKED EXTRA</t>
  </si>
  <si>
    <t>SHAWN MUMA LOGGING</t>
  </si>
  <si>
    <t>710241101</t>
  </si>
  <si>
    <t>SOUTH BRANCH SPLIT</t>
  </si>
  <si>
    <t>710251101</t>
  </si>
  <si>
    <t>MCCREA PINE</t>
  </si>
  <si>
    <t>710021101</t>
  </si>
  <si>
    <t>CONSUMERS ASPEN</t>
  </si>
  <si>
    <t>710201101</t>
  </si>
  <si>
    <t>RESERVE ROAD MEDLEY</t>
  </si>
  <si>
    <t>710171101</t>
  </si>
  <si>
    <t>PARRENT ROAD PINE</t>
  </si>
  <si>
    <t>RON BUNDY LOGGING INC</t>
  </si>
  <si>
    <t>710261101</t>
  </si>
  <si>
    <t>VASQUEZ OAK</t>
  </si>
  <si>
    <t>710311101</t>
  </si>
  <si>
    <t>FERN PIT ASPEN</t>
  </si>
  <si>
    <t>710331101</t>
  </si>
  <si>
    <t>LITTLE MACK PINE</t>
  </si>
  <si>
    <t>710011201</t>
  </si>
  <si>
    <t>LAND-LOCKED ASPEN</t>
  </si>
  <si>
    <t>710021201</t>
  </si>
  <si>
    <t>MOTORSPORTS PINE</t>
  </si>
  <si>
    <t>VANDUINEN</t>
  </si>
  <si>
    <t>710051201</t>
  </si>
  <si>
    <t>ROBINSON OVERLOOK</t>
  </si>
  <si>
    <t>710071201</t>
  </si>
  <si>
    <t>402 ASPEN</t>
  </si>
  <si>
    <t>710091201</t>
  </si>
  <si>
    <t>SCOUT PINE</t>
  </si>
  <si>
    <t>710101201</t>
  </si>
  <si>
    <t>DECKERS ASPEN-JACK</t>
  </si>
  <si>
    <t>710171201</t>
  </si>
  <si>
    <t>SECTION 20 OAK</t>
  </si>
  <si>
    <t>710191201</t>
  </si>
  <si>
    <t>BARRED HARDWOODS</t>
  </si>
  <si>
    <t>710281101</t>
  </si>
  <si>
    <t>STONE FENCE THIN</t>
  </si>
  <si>
    <t>FAIRVIEW WOODYARD LLC</t>
  </si>
  <si>
    <t>710301101</t>
  </si>
  <si>
    <t>OILFIELD ACCESS</t>
  </si>
  <si>
    <t>710321101</t>
  </si>
  <si>
    <t>MARLS END ASPEN</t>
  </si>
  <si>
    <t>710341101</t>
  </si>
  <si>
    <t>PRIOR CREEK ASPEN</t>
  </si>
  <si>
    <t>710031201</t>
  </si>
  <si>
    <t>402 RED PINE</t>
  </si>
  <si>
    <t>710041201</t>
  </si>
  <si>
    <t>SURROUNDED 40</t>
  </si>
  <si>
    <t>710061201</t>
  </si>
  <si>
    <t>F.F.E.S. ASPEN</t>
  </si>
  <si>
    <t>710081201</t>
  </si>
  <si>
    <t>PORCUPINE RED PINE</t>
  </si>
  <si>
    <t>710291101</t>
  </si>
  <si>
    <t>CLAY BOTTOM ASPEN</t>
  </si>
  <si>
    <t>710131201</t>
  </si>
  <si>
    <t>OWL ASPEN</t>
  </si>
  <si>
    <t>710201201</t>
  </si>
  <si>
    <t>ALLIGATOR ASH</t>
  </si>
  <si>
    <t xml:space="preserve">                                  as of November 8,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</si>
</sst>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5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3900</v>
      </c>
      <c r="L17" s="30"/>
    </row>
    <row r="18" spans="4:12" ht="12.75">
      <c r="D18" s="12" t="s">
        <v>37</v>
      </c>
      <c r="G18" s="21">
        <f>DSUM(DATABASE,5,U15:U16)</f>
        <v>65435.099999999984</v>
      </c>
      <c r="L18" s="30"/>
    </row>
    <row r="19" spans="4:12" ht="12.75">
      <c r="D19" s="12" t="s">
        <v>34</v>
      </c>
      <c r="G19" s="18">
        <f>DSUM(DATABASE,6,V15:V16)</f>
        <v>2844604.049999999</v>
      </c>
      <c r="L19" s="30"/>
    </row>
    <row r="20" spans="4:12" ht="12.75">
      <c r="D20" s="12" t="s">
        <v>38</v>
      </c>
      <c r="G20" s="18">
        <f>DSUM(DATABASE,7,W15:W16)</f>
        <v>1369841.1700000002</v>
      </c>
      <c r="L20" s="30"/>
    </row>
    <row r="21" spans="4:12" ht="12.75">
      <c r="D21" s="12" t="s">
        <v>35</v>
      </c>
      <c r="E21" s="22"/>
      <c r="F21" s="22"/>
      <c r="G21" s="18">
        <f>+G19-G20</f>
        <v>1474762.8799999987</v>
      </c>
      <c r="L21" s="30"/>
    </row>
    <row r="22" spans="4:12" ht="12.75">
      <c r="D22" s="12" t="s">
        <v>44</v>
      </c>
      <c r="E22" s="22"/>
      <c r="F22" s="22"/>
      <c r="G22" s="45">
        <f>+G20/G19</f>
        <v>0.48155776548233514</v>
      </c>
      <c r="L22" s="30"/>
    </row>
    <row r="23" spans="4:12" ht="12.75">
      <c r="D23" s="12" t="s">
        <v>40</v>
      </c>
      <c r="E23" s="22"/>
      <c r="F23" s="22"/>
      <c r="G23" s="59">
        <v>41221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2.2728353579736367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66</v>
      </c>
      <c r="F31" s="1">
        <v>832.4</v>
      </c>
      <c r="G31" s="37">
        <v>22486.65</v>
      </c>
      <c r="H31" s="37">
        <v>2248.67</v>
      </c>
      <c r="I31" s="47">
        <v>40897</v>
      </c>
      <c r="J31" s="47">
        <v>40908</v>
      </c>
      <c r="K31" s="47">
        <v>40908</v>
      </c>
      <c r="L31" s="30">
        <v>-346</v>
      </c>
      <c r="M31" s="67" t="s">
        <v>53</v>
      </c>
      <c r="N31" s="48">
        <v>11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97</v>
      </c>
      <c r="F32" s="1">
        <v>1030</v>
      </c>
      <c r="G32" s="37">
        <v>56090.94</v>
      </c>
      <c r="H32" s="37">
        <v>54807.58</v>
      </c>
      <c r="I32" s="47">
        <v>40302</v>
      </c>
      <c r="J32" s="47">
        <v>41090</v>
      </c>
      <c r="K32" s="47">
        <v>41274</v>
      </c>
      <c r="L32" s="30">
        <v>20</v>
      </c>
      <c r="M32" s="67" t="s">
        <v>56</v>
      </c>
      <c r="N32" s="48">
        <v>972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44</v>
      </c>
      <c r="F33" s="1">
        <v>426.6</v>
      </c>
      <c r="G33" s="37">
        <v>15379.31</v>
      </c>
      <c r="H33" s="37">
        <v>6028.69</v>
      </c>
      <c r="I33" s="47">
        <v>40492</v>
      </c>
      <c r="J33" s="47">
        <v>41274</v>
      </c>
      <c r="K33" s="47">
        <v>41274</v>
      </c>
      <c r="L33" s="30">
        <v>20</v>
      </c>
      <c r="M33" s="67" t="s">
        <v>59</v>
      </c>
      <c r="N33" s="48">
        <v>782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52</v>
      </c>
      <c r="F34" s="1">
        <v>392</v>
      </c>
      <c r="G34" s="37">
        <v>18726.69</v>
      </c>
      <c r="H34" s="37">
        <v>1872.67</v>
      </c>
      <c r="I34" s="47">
        <v>40492</v>
      </c>
      <c r="J34" s="47">
        <v>41274</v>
      </c>
      <c r="K34" s="47">
        <v>41274</v>
      </c>
      <c r="L34" s="30">
        <v>20</v>
      </c>
      <c r="M34" s="67" t="s">
        <v>62</v>
      </c>
      <c r="N34" s="48">
        <v>782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47</v>
      </c>
      <c r="F35" s="1">
        <v>1126.6</v>
      </c>
      <c r="G35" s="37">
        <v>42141.1</v>
      </c>
      <c r="H35" s="37">
        <v>8428.22</v>
      </c>
      <c r="I35" s="47">
        <v>40548</v>
      </c>
      <c r="J35" s="47">
        <v>41274</v>
      </c>
      <c r="K35" s="47">
        <v>41274</v>
      </c>
      <c r="L35" s="30">
        <v>20</v>
      </c>
      <c r="M35" s="67" t="s">
        <v>65</v>
      </c>
      <c r="N35" s="48">
        <v>726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28</v>
      </c>
      <c r="F36" s="1">
        <v>421.2</v>
      </c>
      <c r="G36" s="37">
        <v>6313.13</v>
      </c>
      <c r="H36" s="37">
        <v>901.88</v>
      </c>
      <c r="I36" s="47">
        <v>40135</v>
      </c>
      <c r="J36" s="47">
        <v>40908</v>
      </c>
      <c r="K36" s="47">
        <v>41274</v>
      </c>
      <c r="L36" s="30">
        <v>20</v>
      </c>
      <c r="M36" s="67" t="s">
        <v>62</v>
      </c>
      <c r="N36" s="48">
        <v>1139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102</v>
      </c>
      <c r="F37" s="1">
        <v>1974.4</v>
      </c>
      <c r="G37" s="37">
        <v>115586.6</v>
      </c>
      <c r="H37" s="37">
        <v>11558.66</v>
      </c>
      <c r="I37" s="47">
        <v>40855</v>
      </c>
      <c r="J37" s="47">
        <v>41364</v>
      </c>
      <c r="K37" s="47">
        <v>41364</v>
      </c>
      <c r="L37" s="30">
        <v>110</v>
      </c>
      <c r="M37" s="67" t="s">
        <v>70</v>
      </c>
      <c r="N37" s="48">
        <v>509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182</v>
      </c>
      <c r="F38" s="1">
        <v>2787.8</v>
      </c>
      <c r="G38" s="37">
        <v>122889.44</v>
      </c>
      <c r="H38" s="37">
        <v>31772.57</v>
      </c>
      <c r="I38" s="47">
        <v>40212</v>
      </c>
      <c r="J38" s="47">
        <v>40999</v>
      </c>
      <c r="K38" s="47">
        <v>41364</v>
      </c>
      <c r="L38" s="30">
        <v>110</v>
      </c>
      <c r="M38" s="67" t="s">
        <v>73</v>
      </c>
      <c r="N38" s="48">
        <v>1152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32</v>
      </c>
      <c r="F39" s="1">
        <v>140.8</v>
      </c>
      <c r="G39" s="37">
        <v>13811.5</v>
      </c>
      <c r="H39" s="37">
        <v>13811.5</v>
      </c>
      <c r="I39" s="47">
        <v>40617</v>
      </c>
      <c r="J39" s="47">
        <v>41364</v>
      </c>
      <c r="K39" s="47">
        <v>41364</v>
      </c>
      <c r="L39" s="30">
        <v>110</v>
      </c>
      <c r="M39" s="67" t="s">
        <v>76</v>
      </c>
      <c r="N39" s="48">
        <v>747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97</v>
      </c>
      <c r="F40" s="1">
        <v>1384</v>
      </c>
      <c r="G40" s="37">
        <v>100321.33</v>
      </c>
      <c r="H40" s="37">
        <v>72732.97</v>
      </c>
      <c r="I40" s="47">
        <v>40617</v>
      </c>
      <c r="J40" s="47">
        <v>41364</v>
      </c>
      <c r="K40" s="47">
        <v>41364</v>
      </c>
      <c r="L40" s="30">
        <v>110</v>
      </c>
      <c r="M40" s="67" t="s">
        <v>79</v>
      </c>
      <c r="N40" s="48">
        <v>747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28</v>
      </c>
      <c r="F41" s="1">
        <v>406.8</v>
      </c>
      <c r="G41" s="37">
        <v>30591.46</v>
      </c>
      <c r="H41" s="37">
        <v>3059.15</v>
      </c>
      <c r="I41" s="47">
        <v>40613</v>
      </c>
      <c r="J41" s="47">
        <v>41364</v>
      </c>
      <c r="K41" s="47">
        <v>41364</v>
      </c>
      <c r="L41" s="5">
        <v>110</v>
      </c>
      <c r="M41" s="46" t="s">
        <v>82</v>
      </c>
      <c r="N41" s="2">
        <v>751</v>
      </c>
    </row>
    <row r="42" spans="2:18" s="2" customFormat="1" ht="11.25">
      <c r="B42" s="65" t="s">
        <v>83</v>
      </c>
      <c r="C42" s="65" t="s">
        <v>51</v>
      </c>
      <c r="D42" s="2" t="s">
        <v>84</v>
      </c>
      <c r="E42" s="1">
        <v>311</v>
      </c>
      <c r="F42" s="1">
        <v>5618.8</v>
      </c>
      <c r="G42" s="37">
        <v>207443.8</v>
      </c>
      <c r="H42" s="37">
        <v>207443.8</v>
      </c>
      <c r="I42" s="47">
        <v>40623</v>
      </c>
      <c r="J42" s="47">
        <v>41364</v>
      </c>
      <c r="K42" s="47">
        <v>41364</v>
      </c>
      <c r="L42" s="30">
        <v>110</v>
      </c>
      <c r="M42" s="67" t="s">
        <v>53</v>
      </c>
      <c r="N42" s="48">
        <v>741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148</v>
      </c>
      <c r="F43" s="1">
        <v>2348.4</v>
      </c>
      <c r="G43" s="37">
        <v>98872.9</v>
      </c>
      <c r="H43" s="37">
        <v>106085.85</v>
      </c>
      <c r="I43" s="47">
        <v>40829</v>
      </c>
      <c r="J43" s="47">
        <v>41364</v>
      </c>
      <c r="K43" s="47">
        <v>41364</v>
      </c>
      <c r="L43" s="30">
        <v>110</v>
      </c>
      <c r="M43" s="67" t="s">
        <v>53</v>
      </c>
      <c r="N43" s="48">
        <v>535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28</v>
      </c>
      <c r="F44" s="1">
        <v>543</v>
      </c>
      <c r="G44" s="37">
        <v>46846.26</v>
      </c>
      <c r="H44" s="37">
        <v>4684.63</v>
      </c>
      <c r="I44" s="47">
        <v>40847</v>
      </c>
      <c r="J44" s="47">
        <v>41364</v>
      </c>
      <c r="K44" s="47">
        <v>41364</v>
      </c>
      <c r="L44" s="30">
        <v>110</v>
      </c>
      <c r="M44" s="67" t="s">
        <v>82</v>
      </c>
      <c r="N44" s="48">
        <v>517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33</v>
      </c>
      <c r="F45" s="1">
        <v>819.8</v>
      </c>
      <c r="G45" s="37">
        <v>33433.47</v>
      </c>
      <c r="H45" s="37">
        <v>33433.47</v>
      </c>
      <c r="I45" s="47">
        <v>39847</v>
      </c>
      <c r="J45" s="47">
        <v>40633</v>
      </c>
      <c r="K45" s="47">
        <v>41364</v>
      </c>
      <c r="L45" s="30">
        <v>110</v>
      </c>
      <c r="M45" s="67" t="s">
        <v>73</v>
      </c>
      <c r="N45" s="48">
        <v>1517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27</v>
      </c>
      <c r="F46" s="1">
        <v>565.8</v>
      </c>
      <c r="G46" s="37">
        <v>24961.7</v>
      </c>
      <c r="H46" s="37">
        <v>15452.48</v>
      </c>
      <c r="I46" s="47">
        <v>40358</v>
      </c>
      <c r="J46" s="47">
        <v>41090</v>
      </c>
      <c r="K46" s="47">
        <v>41455</v>
      </c>
      <c r="L46" s="30">
        <v>201</v>
      </c>
      <c r="M46" s="67" t="s">
        <v>93</v>
      </c>
      <c r="N46" s="48">
        <v>1097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25</v>
      </c>
      <c r="F47" s="1">
        <v>413.6</v>
      </c>
      <c r="G47" s="37">
        <v>23617.9</v>
      </c>
      <c r="H47" s="37">
        <v>23617.9</v>
      </c>
      <c r="I47" s="47">
        <v>40672</v>
      </c>
      <c r="J47" s="47">
        <v>41455</v>
      </c>
      <c r="K47" s="47">
        <v>41455</v>
      </c>
      <c r="L47" s="30">
        <v>201</v>
      </c>
      <c r="M47" s="67" t="s">
        <v>96</v>
      </c>
      <c r="N47" s="48">
        <v>783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72</v>
      </c>
      <c r="F48" s="1">
        <v>539.5</v>
      </c>
      <c r="G48" s="37">
        <v>59417.09</v>
      </c>
      <c r="H48" s="37">
        <v>5941.71</v>
      </c>
      <c r="I48" s="47">
        <v>40672</v>
      </c>
      <c r="J48" s="47">
        <v>41455</v>
      </c>
      <c r="K48" s="47">
        <v>41455</v>
      </c>
      <c r="L48" s="30">
        <v>201</v>
      </c>
      <c r="M48" s="67" t="s">
        <v>82</v>
      </c>
      <c r="N48" s="48">
        <v>783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50</v>
      </c>
      <c r="F49" s="1">
        <v>945.6</v>
      </c>
      <c r="G49" s="37">
        <v>35911.8</v>
      </c>
      <c r="H49" s="37">
        <v>35911.8</v>
      </c>
      <c r="I49" s="47">
        <v>40662</v>
      </c>
      <c r="J49" s="47">
        <v>41455</v>
      </c>
      <c r="K49" s="47">
        <v>41455</v>
      </c>
      <c r="L49" s="30">
        <v>201</v>
      </c>
      <c r="M49" s="67" t="s">
        <v>101</v>
      </c>
      <c r="N49" s="48">
        <v>793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51</v>
      </c>
      <c r="D50" s="2" t="s">
        <v>103</v>
      </c>
      <c r="E50" s="1">
        <v>30</v>
      </c>
      <c r="F50" s="1">
        <v>617.6</v>
      </c>
      <c r="G50" s="37">
        <v>20231.2</v>
      </c>
      <c r="H50" s="37">
        <v>20231.2</v>
      </c>
      <c r="I50" s="47">
        <v>40695</v>
      </c>
      <c r="J50" s="47">
        <v>41455</v>
      </c>
      <c r="K50" s="47">
        <v>41455</v>
      </c>
      <c r="L50" s="30">
        <v>201</v>
      </c>
      <c r="M50" s="67" t="s">
        <v>53</v>
      </c>
      <c r="N50" s="48">
        <v>760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51</v>
      </c>
      <c r="D51" s="2" t="s">
        <v>105</v>
      </c>
      <c r="E51" s="1">
        <v>27</v>
      </c>
      <c r="F51" s="1">
        <v>231.6</v>
      </c>
      <c r="G51" s="37">
        <v>11293.54</v>
      </c>
      <c r="H51" s="37">
        <v>11293.54</v>
      </c>
      <c r="I51" s="47">
        <v>40316</v>
      </c>
      <c r="J51" s="47">
        <v>41090</v>
      </c>
      <c r="K51" s="47">
        <v>41455</v>
      </c>
      <c r="L51" s="30">
        <v>201</v>
      </c>
      <c r="M51" s="67" t="s">
        <v>106</v>
      </c>
      <c r="N51" s="48">
        <v>1139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51</v>
      </c>
      <c r="D52" s="2" t="s">
        <v>108</v>
      </c>
      <c r="E52" s="1">
        <v>23</v>
      </c>
      <c r="F52" s="1">
        <v>398.8</v>
      </c>
      <c r="G52" s="37">
        <v>10324</v>
      </c>
      <c r="H52" s="37">
        <v>2244.35</v>
      </c>
      <c r="I52" s="47">
        <v>39931</v>
      </c>
      <c r="J52" s="47">
        <v>40724</v>
      </c>
      <c r="K52" s="47">
        <v>41455</v>
      </c>
      <c r="L52" s="30">
        <v>201</v>
      </c>
      <c r="M52" s="67" t="s">
        <v>101</v>
      </c>
      <c r="N52" s="48">
        <v>1524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108</v>
      </c>
      <c r="F53" s="1">
        <v>2372</v>
      </c>
      <c r="G53" s="37">
        <v>106806.1</v>
      </c>
      <c r="H53" s="37">
        <v>10680.61</v>
      </c>
      <c r="I53" s="47">
        <v>40817</v>
      </c>
      <c r="J53" s="47">
        <v>41547</v>
      </c>
      <c r="K53" s="47">
        <v>41547</v>
      </c>
      <c r="L53" s="30">
        <v>293</v>
      </c>
      <c r="M53" s="67" t="s">
        <v>111</v>
      </c>
      <c r="N53" s="48">
        <v>730</v>
      </c>
      <c r="O53" s="48"/>
      <c r="P53" s="48"/>
      <c r="Q53" s="48"/>
      <c r="R53" s="48"/>
    </row>
    <row r="54" spans="2:18" s="2" customFormat="1" ht="11.25">
      <c r="B54" s="65" t="s">
        <v>112</v>
      </c>
      <c r="C54" s="65" t="s">
        <v>51</v>
      </c>
      <c r="D54" s="2" t="s">
        <v>113</v>
      </c>
      <c r="E54" s="1">
        <v>18</v>
      </c>
      <c r="F54" s="1">
        <v>196.4</v>
      </c>
      <c r="G54" s="37">
        <v>6010.6</v>
      </c>
      <c r="H54" s="37">
        <v>6010.6</v>
      </c>
      <c r="I54" s="47">
        <v>40817</v>
      </c>
      <c r="J54" s="47">
        <v>41547</v>
      </c>
      <c r="K54" s="47">
        <v>41547</v>
      </c>
      <c r="L54" s="30">
        <v>293</v>
      </c>
      <c r="M54" s="67" t="s">
        <v>111</v>
      </c>
      <c r="N54" s="48">
        <v>730</v>
      </c>
      <c r="O54" s="48"/>
      <c r="P54" s="48"/>
      <c r="Q54" s="48"/>
      <c r="R54" s="48"/>
    </row>
    <row r="55" spans="2:18" s="2" customFormat="1" ht="11.25">
      <c r="B55" s="65" t="s">
        <v>114</v>
      </c>
      <c r="C55" s="65" t="s">
        <v>51</v>
      </c>
      <c r="D55" s="2" t="s">
        <v>115</v>
      </c>
      <c r="E55" s="1">
        <v>47</v>
      </c>
      <c r="F55" s="1">
        <v>443.2</v>
      </c>
      <c r="G55" s="37">
        <v>12782.2</v>
      </c>
      <c r="H55" s="37">
        <v>12782.2</v>
      </c>
      <c r="I55" s="47">
        <v>40904</v>
      </c>
      <c r="J55" s="47">
        <v>41639</v>
      </c>
      <c r="K55" s="47">
        <v>41639</v>
      </c>
      <c r="L55" s="30">
        <v>385</v>
      </c>
      <c r="M55" s="67" t="s">
        <v>101</v>
      </c>
      <c r="N55" s="48">
        <v>735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51</v>
      </c>
      <c r="D56" s="2" t="s">
        <v>117</v>
      </c>
      <c r="E56" s="1">
        <v>94</v>
      </c>
      <c r="F56" s="1">
        <v>2135.6</v>
      </c>
      <c r="G56" s="37">
        <v>44624.3</v>
      </c>
      <c r="H56" s="37">
        <v>44624.3</v>
      </c>
      <c r="I56" s="47">
        <v>41198</v>
      </c>
      <c r="J56" s="47">
        <v>41639</v>
      </c>
      <c r="K56" s="47">
        <v>41639</v>
      </c>
      <c r="L56" s="30">
        <v>385</v>
      </c>
      <c r="M56" s="67" t="s">
        <v>118</v>
      </c>
      <c r="N56" s="48">
        <v>441</v>
      </c>
      <c r="O56" s="48"/>
      <c r="P56" s="48"/>
      <c r="Q56" s="48"/>
      <c r="R56" s="48"/>
    </row>
    <row r="57" spans="2:18" s="2" customFormat="1" ht="11.25">
      <c r="B57" s="65" t="s">
        <v>119</v>
      </c>
      <c r="C57" s="65" t="s">
        <v>51</v>
      </c>
      <c r="D57" s="2" t="s">
        <v>120</v>
      </c>
      <c r="E57" s="1">
        <v>94</v>
      </c>
      <c r="F57" s="1">
        <v>2210.6</v>
      </c>
      <c r="G57" s="37">
        <v>85387.65</v>
      </c>
      <c r="H57" s="37">
        <v>85387.65</v>
      </c>
      <c r="I57" s="47">
        <v>40904</v>
      </c>
      <c r="J57" s="47">
        <v>41639</v>
      </c>
      <c r="K57" s="47">
        <v>41639</v>
      </c>
      <c r="L57" s="30">
        <v>385</v>
      </c>
      <c r="M57" s="67" t="s">
        <v>101</v>
      </c>
      <c r="N57" s="48">
        <v>735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51</v>
      </c>
      <c r="D58" s="2" t="s">
        <v>122</v>
      </c>
      <c r="E58" s="1">
        <v>63</v>
      </c>
      <c r="F58" s="1">
        <v>996.2</v>
      </c>
      <c r="G58" s="37">
        <v>40150.4</v>
      </c>
      <c r="H58" s="37">
        <v>4015.04</v>
      </c>
      <c r="I58" s="47">
        <v>40904</v>
      </c>
      <c r="J58" s="47">
        <v>41639</v>
      </c>
      <c r="K58" s="47">
        <v>41639</v>
      </c>
      <c r="L58" s="30">
        <v>385</v>
      </c>
      <c r="M58" s="67" t="s">
        <v>101</v>
      </c>
      <c r="N58" s="48">
        <v>735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51</v>
      </c>
      <c r="D59" s="2" t="s">
        <v>124</v>
      </c>
      <c r="E59" s="1">
        <v>56</v>
      </c>
      <c r="F59" s="1">
        <v>1451.2</v>
      </c>
      <c r="G59" s="37">
        <v>48272.7</v>
      </c>
      <c r="H59" s="37">
        <v>48272.7</v>
      </c>
      <c r="I59" s="47">
        <v>40917</v>
      </c>
      <c r="J59" s="47">
        <v>41728</v>
      </c>
      <c r="K59" s="47">
        <v>41728</v>
      </c>
      <c r="L59" s="30">
        <v>474</v>
      </c>
      <c r="M59" s="67" t="s">
        <v>53</v>
      </c>
      <c r="N59" s="48">
        <v>811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37</v>
      </c>
      <c r="F60" s="1">
        <v>498</v>
      </c>
      <c r="G60" s="37">
        <v>11663.4</v>
      </c>
      <c r="H60" s="37">
        <v>1166.34</v>
      </c>
      <c r="I60" s="47">
        <v>40960</v>
      </c>
      <c r="J60" s="47">
        <v>41729</v>
      </c>
      <c r="K60" s="47">
        <v>41729</v>
      </c>
      <c r="L60" s="30">
        <v>475</v>
      </c>
      <c r="M60" s="67" t="s">
        <v>79</v>
      </c>
      <c r="N60" s="48">
        <v>769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67</v>
      </c>
      <c r="F61" s="1">
        <v>721.2</v>
      </c>
      <c r="G61" s="37">
        <v>25584.7</v>
      </c>
      <c r="H61" s="37">
        <v>2558.47</v>
      </c>
      <c r="I61" s="47">
        <v>40960</v>
      </c>
      <c r="J61" s="47">
        <v>41820</v>
      </c>
      <c r="K61" s="47">
        <v>41820</v>
      </c>
      <c r="L61" s="30">
        <v>566</v>
      </c>
      <c r="M61" s="67" t="s">
        <v>129</v>
      </c>
      <c r="N61" s="48">
        <v>860</v>
      </c>
      <c r="O61" s="48"/>
      <c r="P61" s="48"/>
      <c r="Q61" s="48"/>
      <c r="R61" s="48"/>
    </row>
    <row r="62" spans="2:18" s="2" customFormat="1" ht="11.25">
      <c r="B62" s="65" t="s">
        <v>130</v>
      </c>
      <c r="C62" s="65" t="s">
        <v>51</v>
      </c>
      <c r="D62" s="2" t="s">
        <v>131</v>
      </c>
      <c r="E62" s="1">
        <v>140</v>
      </c>
      <c r="F62" s="1">
        <v>2571.6</v>
      </c>
      <c r="G62" s="37">
        <v>115222.75</v>
      </c>
      <c r="H62" s="37">
        <v>115222.75</v>
      </c>
      <c r="I62" s="47">
        <v>40952</v>
      </c>
      <c r="J62" s="47">
        <v>41820</v>
      </c>
      <c r="K62" s="47">
        <v>41820</v>
      </c>
      <c r="L62" s="30">
        <v>566</v>
      </c>
      <c r="M62" s="67" t="s">
        <v>111</v>
      </c>
      <c r="N62" s="48">
        <v>868</v>
      </c>
      <c r="O62" s="48"/>
      <c r="P62" s="48"/>
      <c r="Q62" s="48"/>
      <c r="R62" s="48"/>
    </row>
    <row r="63" spans="2:18" s="2" customFormat="1" ht="11.25">
      <c r="B63" s="65" t="s">
        <v>132</v>
      </c>
      <c r="C63" s="65" t="s">
        <v>51</v>
      </c>
      <c r="D63" s="2" t="s">
        <v>133</v>
      </c>
      <c r="E63" s="1">
        <v>17</v>
      </c>
      <c r="F63" s="1">
        <v>219</v>
      </c>
      <c r="G63" s="37">
        <v>5500.95</v>
      </c>
      <c r="H63" s="37">
        <v>550.1</v>
      </c>
      <c r="I63" s="47">
        <v>41002</v>
      </c>
      <c r="J63" s="47">
        <v>41820</v>
      </c>
      <c r="K63" s="47">
        <v>41820</v>
      </c>
      <c r="L63" s="30">
        <v>566</v>
      </c>
      <c r="M63" s="67" t="s">
        <v>111</v>
      </c>
      <c r="N63" s="48">
        <v>818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51</v>
      </c>
      <c r="D64" s="2" t="s">
        <v>135</v>
      </c>
      <c r="E64" s="1">
        <v>56</v>
      </c>
      <c r="F64" s="1">
        <v>662.2</v>
      </c>
      <c r="G64" s="37">
        <v>24402.25</v>
      </c>
      <c r="H64" s="37">
        <v>15617.44</v>
      </c>
      <c r="I64" s="47">
        <v>41009</v>
      </c>
      <c r="J64" s="47">
        <v>41820</v>
      </c>
      <c r="K64" s="47">
        <v>41820</v>
      </c>
      <c r="L64" s="30">
        <v>566</v>
      </c>
      <c r="M64" s="67" t="s">
        <v>79</v>
      </c>
      <c r="N64" s="48">
        <v>811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51</v>
      </c>
      <c r="D65" s="2" t="s">
        <v>137</v>
      </c>
      <c r="E65" s="1">
        <v>115</v>
      </c>
      <c r="F65" s="1">
        <v>2328.8</v>
      </c>
      <c r="G65" s="37">
        <v>87953.45</v>
      </c>
      <c r="H65" s="37">
        <v>87953.45</v>
      </c>
      <c r="I65" s="47">
        <v>41107</v>
      </c>
      <c r="J65" s="47">
        <v>41912</v>
      </c>
      <c r="K65" s="47">
        <v>41912</v>
      </c>
      <c r="L65" s="30">
        <v>658</v>
      </c>
      <c r="M65" s="67" t="s">
        <v>118</v>
      </c>
      <c r="N65" s="48">
        <v>805</v>
      </c>
      <c r="O65" s="48"/>
      <c r="P65" s="48"/>
      <c r="Q65" s="48"/>
      <c r="R65" s="48"/>
    </row>
    <row r="66" spans="2:18" s="2" customFormat="1" ht="11.25">
      <c r="B66" s="65" t="s">
        <v>138</v>
      </c>
      <c r="C66" s="65" t="s">
        <v>51</v>
      </c>
      <c r="D66" s="2" t="s">
        <v>139</v>
      </c>
      <c r="E66" s="1">
        <v>114</v>
      </c>
      <c r="F66" s="1">
        <v>802.5</v>
      </c>
      <c r="G66" s="37">
        <v>51060.58</v>
      </c>
      <c r="H66" s="37">
        <v>5106.06</v>
      </c>
      <c r="I66" s="47">
        <v>41086</v>
      </c>
      <c r="J66" s="47">
        <v>41912</v>
      </c>
      <c r="K66" s="47">
        <v>41912</v>
      </c>
      <c r="L66" s="30">
        <v>658</v>
      </c>
      <c r="M66" s="67" t="s">
        <v>140</v>
      </c>
      <c r="N66" s="48">
        <v>826</v>
      </c>
      <c r="O66" s="48"/>
      <c r="P66" s="48"/>
      <c r="Q66" s="48"/>
      <c r="R66" s="48"/>
    </row>
    <row r="67" spans="2:18" s="2" customFormat="1" ht="11.25">
      <c r="B67" s="65" t="s">
        <v>141</v>
      </c>
      <c r="C67" s="65" t="s">
        <v>51</v>
      </c>
      <c r="D67" s="2" t="s">
        <v>142</v>
      </c>
      <c r="E67" s="1">
        <v>55</v>
      </c>
      <c r="F67" s="1">
        <v>839.6</v>
      </c>
      <c r="G67" s="37">
        <v>33945.55</v>
      </c>
      <c r="H67" s="37">
        <v>3394.56</v>
      </c>
      <c r="I67" s="47">
        <v>41180</v>
      </c>
      <c r="J67" s="47">
        <v>41912</v>
      </c>
      <c r="K67" s="47">
        <v>41912</v>
      </c>
      <c r="L67" s="30">
        <v>658</v>
      </c>
      <c r="M67" s="67" t="s">
        <v>53</v>
      </c>
      <c r="N67" s="48">
        <v>732</v>
      </c>
      <c r="O67" s="48"/>
      <c r="P67" s="48"/>
      <c r="Q67" s="48"/>
      <c r="R67" s="48"/>
    </row>
    <row r="68" spans="2:18" s="2" customFormat="1" ht="11.25">
      <c r="B68" s="65" t="s">
        <v>143</v>
      </c>
      <c r="C68" s="65" t="s">
        <v>51</v>
      </c>
      <c r="D68" s="2" t="s">
        <v>144</v>
      </c>
      <c r="E68" s="1">
        <v>41</v>
      </c>
      <c r="F68" s="1">
        <v>821.4</v>
      </c>
      <c r="G68" s="37">
        <v>20110.2</v>
      </c>
      <c r="H68" s="37">
        <v>2011.02</v>
      </c>
      <c r="I68" s="47">
        <v>41134</v>
      </c>
      <c r="J68" s="47">
        <v>41912</v>
      </c>
      <c r="K68" s="47">
        <v>41912</v>
      </c>
      <c r="L68" s="30">
        <v>658</v>
      </c>
      <c r="M68" s="67" t="s">
        <v>53</v>
      </c>
      <c r="N68" s="48">
        <v>778</v>
      </c>
      <c r="O68" s="48"/>
      <c r="P68" s="48"/>
      <c r="Q68" s="48"/>
      <c r="R68" s="48"/>
    </row>
    <row r="69" spans="2:18" s="2" customFormat="1" ht="11.25">
      <c r="B69" s="65" t="s">
        <v>145</v>
      </c>
      <c r="C69" s="65" t="s">
        <v>51</v>
      </c>
      <c r="D69" s="2" t="s">
        <v>146</v>
      </c>
      <c r="E69" s="1">
        <v>32</v>
      </c>
      <c r="F69" s="1">
        <v>903.4</v>
      </c>
      <c r="G69" s="37">
        <v>94577.25</v>
      </c>
      <c r="H69" s="37">
        <v>94577.25</v>
      </c>
      <c r="I69" s="47">
        <v>41075</v>
      </c>
      <c r="J69" s="47">
        <v>41912</v>
      </c>
      <c r="K69" s="47">
        <v>41912</v>
      </c>
      <c r="L69" s="30">
        <v>658</v>
      </c>
      <c r="M69" s="67" t="s">
        <v>70</v>
      </c>
      <c r="N69" s="48">
        <v>837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51</v>
      </c>
      <c r="D70" s="2" t="s">
        <v>148</v>
      </c>
      <c r="E70" s="1">
        <v>41</v>
      </c>
      <c r="F70" s="1">
        <v>516.6</v>
      </c>
      <c r="G70" s="37">
        <v>14763.4</v>
      </c>
      <c r="H70" s="37">
        <v>1476.34</v>
      </c>
      <c r="I70" s="47">
        <v>41134</v>
      </c>
      <c r="J70" s="47">
        <v>41912</v>
      </c>
      <c r="K70" s="47">
        <v>41912</v>
      </c>
      <c r="L70" s="30">
        <v>658</v>
      </c>
      <c r="M70" s="67" t="s">
        <v>53</v>
      </c>
      <c r="N70" s="48">
        <v>778</v>
      </c>
      <c r="O70" s="48"/>
      <c r="P70" s="48"/>
      <c r="Q70" s="48"/>
      <c r="R70" s="48"/>
    </row>
    <row r="71" spans="2:18" s="2" customFormat="1" ht="11.25">
      <c r="B71" s="65" t="s">
        <v>149</v>
      </c>
      <c r="C71" s="65" t="s">
        <v>51</v>
      </c>
      <c r="D71" s="2" t="s">
        <v>150</v>
      </c>
      <c r="E71" s="1">
        <v>14</v>
      </c>
      <c r="F71" s="1">
        <v>165</v>
      </c>
      <c r="G71" s="37">
        <v>2813.25</v>
      </c>
      <c r="H71" s="37">
        <v>281.33</v>
      </c>
      <c r="I71" s="47">
        <v>41183</v>
      </c>
      <c r="J71" s="47">
        <v>41912</v>
      </c>
      <c r="K71" s="47">
        <v>41912</v>
      </c>
      <c r="L71" s="30">
        <v>658</v>
      </c>
      <c r="M71" s="67" t="s">
        <v>59</v>
      </c>
      <c r="N71" s="48">
        <v>729</v>
      </c>
      <c r="O71" s="48"/>
      <c r="P71" s="48"/>
      <c r="Q71" s="48"/>
      <c r="R71" s="48"/>
    </row>
    <row r="72" spans="2:18" s="2" customFormat="1" ht="11.25">
      <c r="B72" s="65" t="s">
        <v>151</v>
      </c>
      <c r="C72" s="65" t="s">
        <v>51</v>
      </c>
      <c r="D72" s="2" t="s">
        <v>152</v>
      </c>
      <c r="E72" s="1">
        <v>48</v>
      </c>
      <c r="F72" s="1">
        <v>382.4</v>
      </c>
      <c r="G72" s="37">
        <v>11335.25</v>
      </c>
      <c r="H72" s="37">
        <v>11335.25</v>
      </c>
      <c r="I72" s="47">
        <v>41218</v>
      </c>
      <c r="J72" s="47">
        <v>41912</v>
      </c>
      <c r="K72" s="47">
        <v>41912</v>
      </c>
      <c r="L72" s="30">
        <v>658</v>
      </c>
      <c r="M72" s="67" t="s">
        <v>79</v>
      </c>
      <c r="N72" s="48">
        <v>694</v>
      </c>
      <c r="O72" s="48"/>
      <c r="P72" s="48"/>
      <c r="Q72" s="48"/>
      <c r="R72" s="48"/>
    </row>
    <row r="73" spans="2:18" s="2" customFormat="1" ht="11.25">
      <c r="B73" s="65" t="s">
        <v>153</v>
      </c>
      <c r="C73" s="65" t="s">
        <v>51</v>
      </c>
      <c r="D73" s="2" t="s">
        <v>154</v>
      </c>
      <c r="E73" s="1">
        <v>84</v>
      </c>
      <c r="F73" s="1">
        <v>1033.5</v>
      </c>
      <c r="G73" s="37">
        <v>43490.14</v>
      </c>
      <c r="H73" s="37">
        <v>4349.01</v>
      </c>
      <c r="I73" s="47">
        <v>41008</v>
      </c>
      <c r="J73" s="47">
        <v>41912</v>
      </c>
      <c r="K73" s="47">
        <v>41912</v>
      </c>
      <c r="L73" s="30">
        <v>658</v>
      </c>
      <c r="M73" s="67" t="s">
        <v>155</v>
      </c>
      <c r="N73" s="48">
        <v>904</v>
      </c>
      <c r="O73" s="48"/>
      <c r="P73" s="48"/>
      <c r="Q73" s="48"/>
      <c r="R73" s="48"/>
    </row>
    <row r="74" spans="2:18" s="2" customFormat="1" ht="11.25">
      <c r="B74" s="65" t="s">
        <v>156</v>
      </c>
      <c r="C74" s="65" t="s">
        <v>51</v>
      </c>
      <c r="D74" s="2" t="s">
        <v>157</v>
      </c>
      <c r="E74" s="1">
        <v>50</v>
      </c>
      <c r="F74" s="1">
        <v>520.6</v>
      </c>
      <c r="G74" s="37">
        <v>15452.15</v>
      </c>
      <c r="H74" s="37">
        <v>1545.22</v>
      </c>
      <c r="I74" s="47">
        <v>40960</v>
      </c>
      <c r="J74" s="47">
        <v>41912</v>
      </c>
      <c r="K74" s="47">
        <v>41912</v>
      </c>
      <c r="L74" s="30">
        <v>658</v>
      </c>
      <c r="M74" s="67" t="s">
        <v>79</v>
      </c>
      <c r="N74" s="48">
        <v>952</v>
      </c>
      <c r="O74" s="48"/>
      <c r="P74" s="48"/>
      <c r="Q74" s="48"/>
      <c r="R74" s="48"/>
    </row>
    <row r="75" spans="2:18" s="2" customFormat="1" ht="11.25">
      <c r="B75" s="65" t="s">
        <v>158</v>
      </c>
      <c r="C75" s="65" t="s">
        <v>51</v>
      </c>
      <c r="D75" s="2" t="s">
        <v>159</v>
      </c>
      <c r="E75" s="1">
        <v>59</v>
      </c>
      <c r="F75" s="1">
        <v>919</v>
      </c>
      <c r="G75" s="37">
        <v>35006.2</v>
      </c>
      <c r="H75" s="37">
        <v>3500.62</v>
      </c>
      <c r="I75" s="47">
        <v>41002</v>
      </c>
      <c r="J75" s="47">
        <v>41912</v>
      </c>
      <c r="K75" s="47">
        <v>41912</v>
      </c>
      <c r="L75" s="30">
        <v>658</v>
      </c>
      <c r="M75" s="67" t="s">
        <v>62</v>
      </c>
      <c r="N75" s="48">
        <v>910</v>
      </c>
      <c r="O75" s="48"/>
      <c r="P75" s="48"/>
      <c r="Q75" s="48"/>
      <c r="R75" s="48"/>
    </row>
    <row r="76" spans="2:18" s="2" customFormat="1" ht="11.25">
      <c r="B76" s="65" t="s">
        <v>160</v>
      </c>
      <c r="C76" s="65" t="s">
        <v>51</v>
      </c>
      <c r="D76" s="2" t="s">
        <v>161</v>
      </c>
      <c r="E76" s="1">
        <v>93</v>
      </c>
      <c r="F76" s="1">
        <v>2486</v>
      </c>
      <c r="G76" s="37">
        <v>108920.92</v>
      </c>
      <c r="H76" s="37">
        <v>10892.09</v>
      </c>
      <c r="I76" s="47">
        <v>41110</v>
      </c>
      <c r="J76" s="47">
        <v>41912</v>
      </c>
      <c r="K76" s="47">
        <v>41912</v>
      </c>
      <c r="L76" s="30">
        <v>658</v>
      </c>
      <c r="M76" s="67" t="s">
        <v>53</v>
      </c>
      <c r="N76" s="48">
        <v>802</v>
      </c>
      <c r="O76" s="48"/>
      <c r="P76" s="48"/>
      <c r="Q76" s="48"/>
      <c r="R76" s="48"/>
    </row>
    <row r="77" spans="2:18" s="2" customFormat="1" ht="11.25">
      <c r="B77" s="65" t="s">
        <v>162</v>
      </c>
      <c r="C77" s="65" t="s">
        <v>51</v>
      </c>
      <c r="D77" s="2" t="s">
        <v>163</v>
      </c>
      <c r="E77" s="1">
        <v>140</v>
      </c>
      <c r="F77" s="1">
        <v>1482.2</v>
      </c>
      <c r="G77" s="37">
        <v>105765.4</v>
      </c>
      <c r="H77" s="37">
        <v>10576.54</v>
      </c>
      <c r="I77" s="47">
        <v>41191</v>
      </c>
      <c r="J77" s="47">
        <v>42004</v>
      </c>
      <c r="K77" s="47">
        <v>42004</v>
      </c>
      <c r="L77" s="30">
        <v>750</v>
      </c>
      <c r="M77" s="67" t="s">
        <v>70</v>
      </c>
      <c r="N77" s="48">
        <v>813</v>
      </c>
      <c r="O77" s="48"/>
      <c r="P77" s="48"/>
      <c r="Q77" s="48"/>
      <c r="R77" s="48"/>
    </row>
    <row r="78" spans="2:18" s="2" customFormat="1" ht="11.25">
      <c r="B78" s="65" t="s">
        <v>164</v>
      </c>
      <c r="C78" s="65" t="s">
        <v>51</v>
      </c>
      <c r="D78" s="2" t="s">
        <v>165</v>
      </c>
      <c r="E78" s="1">
        <v>123</v>
      </c>
      <c r="F78" s="1">
        <v>3191.6</v>
      </c>
      <c r="G78" s="37">
        <v>136441.3</v>
      </c>
      <c r="H78" s="37">
        <v>13644.13</v>
      </c>
      <c r="I78" s="47">
        <v>41107</v>
      </c>
      <c r="J78" s="47">
        <v>42004</v>
      </c>
      <c r="K78" s="47">
        <v>42004</v>
      </c>
      <c r="L78" s="30">
        <v>750</v>
      </c>
      <c r="M78" s="67" t="s">
        <v>118</v>
      </c>
      <c r="N78" s="48">
        <v>897</v>
      </c>
      <c r="O78" s="48"/>
      <c r="P78" s="48"/>
      <c r="Q78" s="48"/>
      <c r="R78" s="48"/>
    </row>
    <row r="79" spans="2:18" s="2" customFormat="1" ht="11.25">
      <c r="B79" s="65" t="s">
        <v>166</v>
      </c>
      <c r="C79" s="65" t="s">
        <v>51</v>
      </c>
      <c r="D79" s="2" t="s">
        <v>167</v>
      </c>
      <c r="E79" s="1">
        <v>12</v>
      </c>
      <c r="F79" s="1">
        <v>362.4</v>
      </c>
      <c r="G79" s="37">
        <v>11842.4</v>
      </c>
      <c r="H79" s="37">
        <v>1184.24</v>
      </c>
      <c r="I79" s="47">
        <v>41086</v>
      </c>
      <c r="J79" s="47">
        <v>42004</v>
      </c>
      <c r="K79" s="47">
        <v>42004</v>
      </c>
      <c r="L79" s="30">
        <v>750</v>
      </c>
      <c r="M79" s="67" t="s">
        <v>118</v>
      </c>
      <c r="N79" s="48">
        <v>918</v>
      </c>
      <c r="O79" s="48"/>
      <c r="P79" s="48"/>
      <c r="Q79" s="48"/>
      <c r="R79" s="48"/>
    </row>
    <row r="80" spans="2:18" s="2" customFormat="1" ht="11.25">
      <c r="B80" s="65" t="s">
        <v>168</v>
      </c>
      <c r="C80" s="65" t="s">
        <v>51</v>
      </c>
      <c r="D80" s="2" t="s">
        <v>169</v>
      </c>
      <c r="E80" s="1">
        <v>53</v>
      </c>
      <c r="F80" s="1">
        <v>461.8</v>
      </c>
      <c r="G80" s="37">
        <v>26581</v>
      </c>
      <c r="H80" s="37">
        <v>2658.1</v>
      </c>
      <c r="I80" s="47">
        <v>41142</v>
      </c>
      <c r="J80" s="47">
        <v>42004</v>
      </c>
      <c r="K80" s="47">
        <v>42004</v>
      </c>
      <c r="L80" s="30">
        <v>750</v>
      </c>
      <c r="M80" s="67" t="s">
        <v>70</v>
      </c>
      <c r="N80" s="48">
        <v>862</v>
      </c>
      <c r="O80" s="48"/>
      <c r="P80" s="48"/>
      <c r="Q80" s="48"/>
      <c r="R80" s="48"/>
    </row>
    <row r="81" spans="2:18" s="2" customFormat="1" ht="11.25">
      <c r="B81" s="65" t="s">
        <v>170</v>
      </c>
      <c r="C81" s="65" t="s">
        <v>51</v>
      </c>
      <c r="D81" s="2" t="s">
        <v>171</v>
      </c>
      <c r="E81" s="1">
        <v>192</v>
      </c>
      <c r="F81" s="1">
        <v>3763.2</v>
      </c>
      <c r="G81" s="37">
        <v>161058.5</v>
      </c>
      <c r="H81" s="37">
        <v>70865.74</v>
      </c>
      <c r="I81" s="47">
        <v>41110</v>
      </c>
      <c r="J81" s="47">
        <v>42004</v>
      </c>
      <c r="K81" s="47">
        <v>42004</v>
      </c>
      <c r="L81" s="30">
        <v>750</v>
      </c>
      <c r="M81" s="67" t="s">
        <v>53</v>
      </c>
      <c r="N81" s="48">
        <v>894</v>
      </c>
      <c r="O81" s="48"/>
      <c r="P81" s="48"/>
      <c r="Q81" s="48"/>
      <c r="R81" s="48"/>
    </row>
    <row r="82" spans="2:18" s="2" customFormat="1" ht="11.25">
      <c r="B82" s="65" t="s">
        <v>172</v>
      </c>
      <c r="C82" s="65" t="s">
        <v>51</v>
      </c>
      <c r="D82" s="2" t="s">
        <v>173</v>
      </c>
      <c r="E82" s="1">
        <v>128</v>
      </c>
      <c r="F82" s="1">
        <v>3365</v>
      </c>
      <c r="G82" s="37">
        <v>142563.3</v>
      </c>
      <c r="H82" s="37">
        <v>14256.33</v>
      </c>
      <c r="I82" s="47">
        <v>41141</v>
      </c>
      <c r="J82" s="47">
        <v>42277</v>
      </c>
      <c r="K82" s="47">
        <v>42277</v>
      </c>
      <c r="L82" s="30">
        <v>1023</v>
      </c>
      <c r="M82" s="67" t="s">
        <v>118</v>
      </c>
      <c r="N82" s="48">
        <v>1136</v>
      </c>
      <c r="O82" s="48"/>
      <c r="P82" s="48"/>
      <c r="Q82" s="48"/>
      <c r="R82" s="48"/>
    </row>
    <row r="83" spans="2:18" s="2" customFormat="1" ht="11.25">
      <c r="B83" s="65" t="s">
        <v>174</v>
      </c>
      <c r="C83" s="65" t="s">
        <v>51</v>
      </c>
      <c r="D83" s="2" t="s">
        <v>175</v>
      </c>
      <c r="E83" s="1">
        <v>160</v>
      </c>
      <c r="F83" s="1">
        <v>2647.8</v>
      </c>
      <c r="G83" s="37">
        <v>97824</v>
      </c>
      <c r="H83" s="37">
        <v>9782.4</v>
      </c>
      <c r="I83" s="47">
        <v>41218</v>
      </c>
      <c r="J83" s="47">
        <v>42369</v>
      </c>
      <c r="K83" s="47">
        <v>42369</v>
      </c>
      <c r="L83" s="30">
        <v>1115</v>
      </c>
      <c r="M83" s="67" t="s">
        <v>79</v>
      </c>
      <c r="N83" s="48">
        <v>1151</v>
      </c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2012-11-10T01:52:48Z</dcterms:modified>
  <cp:category/>
  <cp:version/>
  <cp:contentType/>
  <cp:contentStatus/>
</cp:coreProperties>
</file>