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<sst xmlns="http://schemas.openxmlformats.org/spreadsheetml/2006/main" count="276" uniqueCount="171">
  <si>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</si>
  <si>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</si>
  <si>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</si>
  <si>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</si>
  <si>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</si>
  <si>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</si>
  <si>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</si>
  <si>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</si>
  <si>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</si>
  <si>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</si>
  <si>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</si>
  <si>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</si>
  <si>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</si>
  <si>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</si>
  <si>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</si>
  <si>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</si>
  <si>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</si>
  <si>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</si>
  <si>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</si>
  <si>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</si>
  <si>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</si>
  <si>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</si>
  <si>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</si>
  <si>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</si>
  <si>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</si>
  <si>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</si>
  <si>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</si>
  <si>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</si>
  <si>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</si>
  <si>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</si>
  <si>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</si>
  <si>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</si>
  <si>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</si>
  <si>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</si>
  <si>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</si>
  <si>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</si>
  <si>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</si>
  <si>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</si>
  <si>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</si>
  <si>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</si>
  <si>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</si>
  <si>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</si>
  <si>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</si>
  <si>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</si>
  <si>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</si>
  <si>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</si>
  <si>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</si>
  <si>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</si>
  <si>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</si>
  <si>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</si>
  <si>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710191301</t>
  </si>
  <si>
    <t>1</t>
  </si>
  <si>
    <t>COPPERHEAD EAST</t>
  </si>
  <si>
    <t>AJD FOR/PRO</t>
  </si>
  <si>
    <t>710101501</t>
  </si>
  <si>
    <t>189 FIRE SALVAGE</t>
  </si>
  <si>
    <t>SHAWN MUMA LOGGING</t>
  </si>
  <si>
    <t>710251201</t>
  </si>
  <si>
    <t>MICHELSON HARVEST</t>
  </si>
  <si>
    <t>C.M. FOREST PRODUCTS, INC.</t>
  </si>
  <si>
    <t>710171201</t>
  </si>
  <si>
    <t>SECTION 20 OAK</t>
  </si>
  <si>
    <t>DANKERT WOOD PRODUCTS</t>
  </si>
  <si>
    <t>710231301</t>
  </si>
  <si>
    <t>SOUTH EVERETT OAK</t>
  </si>
  <si>
    <t>710341101</t>
  </si>
  <si>
    <t>PRIOR CREEK ASPEN</t>
  </si>
  <si>
    <t>710161301</t>
  </si>
  <si>
    <t>BARNEY LAKE THINNING</t>
  </si>
  <si>
    <t>710111201</t>
  </si>
  <si>
    <t>CML RED PINE</t>
  </si>
  <si>
    <t>BISBALLE FOREST PRODUCTS</t>
  </si>
  <si>
    <t>710211201</t>
  </si>
  <si>
    <t>LONE CROW</t>
  </si>
  <si>
    <t>710251301</t>
  </si>
  <si>
    <t>BOG CROSSING</t>
  </si>
  <si>
    <t>710301301</t>
  </si>
  <si>
    <t>SHOTGUN CORNERS</t>
  </si>
  <si>
    <t>T R TIMBER</t>
  </si>
  <si>
    <t>710171101</t>
  </si>
  <si>
    <t>PARRENT ROAD PINE</t>
  </si>
  <si>
    <t>RON BUNDY LOGGING, LLC</t>
  </si>
  <si>
    <t>710291301</t>
  </si>
  <si>
    <t>SOUTH CREEK HARVEST</t>
  </si>
  <si>
    <t>710011501</t>
  </si>
  <si>
    <t>SECTION 27 WARBLER</t>
  </si>
  <si>
    <t>710021201</t>
  </si>
  <si>
    <t>MOTORSPORTS PINE</t>
  </si>
  <si>
    <t>VANDUINEN</t>
  </si>
  <si>
    <t>710101401</t>
  </si>
  <si>
    <t>CLAREOSKEE OAK THIN</t>
  </si>
  <si>
    <t>TIM BILLS MICHIGAN LUMBER &amp; WOOD FIBER</t>
  </si>
  <si>
    <t>710191401</t>
  </si>
  <si>
    <t>TEED RD. THINNING</t>
  </si>
  <si>
    <t>710201301</t>
  </si>
  <si>
    <t>GREENWOOD RED PINE</t>
  </si>
  <si>
    <t>HYDROLAKE, INC</t>
  </si>
  <si>
    <t>710211301</t>
  </si>
  <si>
    <t>BLACKJACK PINE</t>
  </si>
  <si>
    <t>BIEWER FOREST MANAGEMENT</t>
  </si>
  <si>
    <t>710241301</t>
  </si>
  <si>
    <t>MARKEY OAK</t>
  </si>
  <si>
    <t>710251401</t>
  </si>
  <si>
    <t>ALANO ASPEN</t>
  </si>
  <si>
    <t>DYER'S SAWMILL</t>
  </si>
  <si>
    <t>710321301</t>
  </si>
  <si>
    <t>THORNAPPLE ASPEN</t>
  </si>
  <si>
    <t>710341301</t>
  </si>
  <si>
    <t>JUSTINS PINE</t>
  </si>
  <si>
    <t>710351301</t>
  </si>
  <si>
    <t>HOLLOW HILLS</t>
  </si>
  <si>
    <t>710361301</t>
  </si>
  <si>
    <t>WANGLER RED PINE</t>
  </si>
  <si>
    <t>WELCH LAND &amp; TIMBER, INC.</t>
  </si>
  <si>
    <t>710021401</t>
  </si>
  <si>
    <t>DENTON CREEK PINE</t>
  </si>
  <si>
    <t>710071401</t>
  </si>
  <si>
    <t>FAIRVIEW JACK PINE</t>
  </si>
  <si>
    <t>ROGER BAZUIN</t>
  </si>
  <si>
    <t>710111401</t>
  </si>
  <si>
    <t>BACKUS BREAKUP</t>
  </si>
  <si>
    <t>710141401</t>
  </si>
  <si>
    <t>PUNGENT PINE</t>
  </si>
  <si>
    <t>710321401</t>
  </si>
  <si>
    <t>97 MIX</t>
  </si>
  <si>
    <t>MURCHIE &amp; SONS FOREST PRODUCTS</t>
  </si>
  <si>
    <t>710361401</t>
  </si>
  <si>
    <t>TOWER ASPEN</t>
  </si>
  <si>
    <t>710181301</t>
  </si>
  <si>
    <t>DENTON CREEK NORTH</t>
  </si>
  <si>
    <t>710301401</t>
  </si>
  <si>
    <t>167 MIX</t>
  </si>
  <si>
    <t>710041401</t>
  </si>
  <si>
    <t>RESERVE &amp; EMERY MIX</t>
  </si>
  <si>
    <t>710351401</t>
  </si>
  <si>
    <t>ARTESIA HARVEST</t>
  </si>
  <si>
    <t>710381401</t>
  </si>
  <si>
    <t>PIPER LAKE HARVEST</t>
  </si>
  <si>
    <t>710031501</t>
  </si>
  <si>
    <t>TREE STAND RED PINE</t>
  </si>
  <si>
    <t>710161401</t>
  </si>
  <si>
    <t>ROBINSON FLOODING ASPEN</t>
  </si>
  <si>
    <t>710241401</t>
  </si>
  <si>
    <t>FWD ASPEN-JACK</t>
  </si>
  <si>
    <t>710341401</t>
  </si>
  <si>
    <t>ARTESIA OAK THIN</t>
  </si>
  <si>
    <t>KIRK CAMERON FOREST PRODUCTS</t>
  </si>
  <si>
    <t>710371401</t>
  </si>
  <si>
    <t>AMBROSE RED PINE</t>
  </si>
  <si>
    <t>MICHIGAN BARK PRODUCTS</t>
  </si>
  <si>
    <t>710021501</t>
  </si>
  <si>
    <t>INDIAN SPRINGS OAK</t>
  </si>
  <si>
    <t>710091401</t>
  </si>
  <si>
    <t>CANOE CAMPS OVERPASS</t>
  </si>
  <si>
    <t>710151401</t>
  </si>
  <si>
    <t>167 HARDWOODS</t>
  </si>
  <si>
    <t>710211401</t>
  </si>
  <si>
    <t>23 HARVEST</t>
  </si>
  <si>
    <t>710261401</t>
  </si>
  <si>
    <t>BRANCH DR. HARVEST</t>
  </si>
  <si>
    <t>710271401</t>
  </si>
  <si>
    <t>ROMANCKY ASPEN</t>
  </si>
  <si>
    <t>WEYERHAEUSER</t>
  </si>
  <si>
    <t>710291401</t>
  </si>
  <si>
    <t>15 PINE</t>
  </si>
  <si>
    <t>710331401</t>
  </si>
  <si>
    <t>BLUE LAGOON MIX</t>
  </si>
  <si>
    <t>FAIRVIEW WOODYARD, LLC</t>
  </si>
  <si>
    <t>710391401</t>
  </si>
  <si>
    <t>EAST DAMON HARVEST</t>
  </si>
  <si>
    <t xml:space="preserve">                                  as of August 12,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</si>
</sst>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4661</v>
      </c>
      <c r="L17" s="30"/>
    </row>
    <row r="18" spans="4:12" ht="12.75">
      <c r="D18" s="12" t="s">
        <v>37</v>
      </c>
      <c r="G18" s="21">
        <f>DSUM(DATABASE,5,U15:U16)</f>
        <v>77130.2</v>
      </c>
      <c r="L18" s="30"/>
    </row>
    <row r="19" spans="4:12" ht="12.75">
      <c r="D19" s="12" t="s">
        <v>34</v>
      </c>
      <c r="G19" s="18">
        <f>DSUM(DATABASE,6,V15:V16)</f>
        <v>4049759.549999999</v>
      </c>
      <c r="L19" s="30"/>
    </row>
    <row r="20" spans="4:12" ht="12.75">
      <c r="D20" s="12" t="s">
        <v>38</v>
      </c>
      <c r="G20" s="18">
        <f>DSUM(DATABASE,7,W15:W16)</f>
        <v>1631327.3600000003</v>
      </c>
      <c r="L20" s="30"/>
    </row>
    <row r="21" spans="4:12" ht="12.75">
      <c r="D21" s="12" t="s">
        <v>35</v>
      </c>
      <c r="E21" s="22"/>
      <c r="F21" s="22"/>
      <c r="G21" s="18">
        <f>+G19-G20</f>
        <v>2418432.1899999985</v>
      </c>
      <c r="L21" s="30"/>
    </row>
    <row r="22" spans="4:12" ht="12.75">
      <c r="D22" s="12" t="s">
        <v>44</v>
      </c>
      <c r="E22" s="22"/>
      <c r="F22" s="22"/>
      <c r="G22" s="45">
        <f>+G20/G19</f>
        <v>0.40282079463211606</v>
      </c>
      <c r="L22" s="30"/>
    </row>
    <row r="23" spans="4:12" ht="12.75">
      <c r="D23" s="12" t="s">
        <v>40</v>
      </c>
      <c r="E23" s="22"/>
      <c r="F23" s="22"/>
      <c r="G23" s="59">
        <v>42228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2.3314520547945206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60</v>
      </c>
      <c r="F31" s="1">
        <v>2144.6</v>
      </c>
      <c r="G31" s="37">
        <v>68650.43</v>
      </c>
      <c r="H31" s="37">
        <v>68650.43</v>
      </c>
      <c r="I31" s="47">
        <v>41554</v>
      </c>
      <c r="J31" s="47">
        <v>41639</v>
      </c>
      <c r="K31" s="47">
        <v>41639</v>
      </c>
      <c r="L31" s="30">
        <v>-589</v>
      </c>
      <c r="M31" s="67" t="s">
        <v>53</v>
      </c>
      <c r="N31" s="48">
        <v>85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90</v>
      </c>
      <c r="F32" s="1">
        <v>2859</v>
      </c>
      <c r="G32" s="37">
        <v>108645.5</v>
      </c>
      <c r="H32" s="37">
        <v>108645.5</v>
      </c>
      <c r="I32" s="47">
        <v>42157</v>
      </c>
      <c r="J32" s="47">
        <v>42216</v>
      </c>
      <c r="K32" s="47">
        <v>42216</v>
      </c>
      <c r="L32" s="30">
        <v>-12</v>
      </c>
      <c r="M32" s="67" t="s">
        <v>56</v>
      </c>
      <c r="N32" s="48">
        <v>59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33</v>
      </c>
      <c r="F33" s="1">
        <v>528.2</v>
      </c>
      <c r="G33" s="37">
        <v>12540.65</v>
      </c>
      <c r="H33" s="37">
        <v>12540.65</v>
      </c>
      <c r="I33" s="47">
        <v>41341</v>
      </c>
      <c r="J33" s="47">
        <v>42094</v>
      </c>
      <c r="K33" s="47">
        <v>42216</v>
      </c>
      <c r="L33" s="30">
        <v>-12</v>
      </c>
      <c r="M33" s="67" t="s">
        <v>59</v>
      </c>
      <c r="N33" s="48">
        <v>875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14</v>
      </c>
      <c r="F34" s="1">
        <v>165</v>
      </c>
      <c r="G34" s="37">
        <v>2953.92</v>
      </c>
      <c r="H34" s="37">
        <v>2953.92</v>
      </c>
      <c r="I34" s="47">
        <v>41183</v>
      </c>
      <c r="J34" s="47">
        <v>41912</v>
      </c>
      <c r="K34" s="47">
        <v>42277</v>
      </c>
      <c r="L34" s="30">
        <v>49</v>
      </c>
      <c r="M34" s="67" t="s">
        <v>62</v>
      </c>
      <c r="N34" s="48">
        <v>1094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43</v>
      </c>
      <c r="F35" s="1">
        <v>1023.6</v>
      </c>
      <c r="G35" s="37">
        <v>41891.73</v>
      </c>
      <c r="H35" s="37">
        <v>41891.73</v>
      </c>
      <c r="I35" s="47">
        <v>41583</v>
      </c>
      <c r="J35" s="47">
        <v>42277</v>
      </c>
      <c r="K35" s="47">
        <v>42277</v>
      </c>
      <c r="L35" s="30">
        <v>49</v>
      </c>
      <c r="M35" s="67" t="s">
        <v>59</v>
      </c>
      <c r="N35" s="48">
        <v>694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93</v>
      </c>
      <c r="F36" s="1">
        <v>2486</v>
      </c>
      <c r="G36" s="37">
        <v>109668.47</v>
      </c>
      <c r="H36" s="37">
        <v>109668.47</v>
      </c>
      <c r="I36" s="47">
        <v>41110</v>
      </c>
      <c r="J36" s="47">
        <v>41912</v>
      </c>
      <c r="K36" s="47">
        <v>42277</v>
      </c>
      <c r="L36" s="30">
        <v>49</v>
      </c>
      <c r="M36" s="67" t="s">
        <v>59</v>
      </c>
      <c r="N36" s="48">
        <v>1167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23</v>
      </c>
      <c r="F37" s="1">
        <v>146</v>
      </c>
      <c r="G37" s="37">
        <v>3742</v>
      </c>
      <c r="H37" s="37">
        <v>374.2</v>
      </c>
      <c r="I37" s="47">
        <v>41632</v>
      </c>
      <c r="J37" s="47">
        <v>42369</v>
      </c>
      <c r="K37" s="47">
        <v>42369</v>
      </c>
      <c r="L37" s="30">
        <v>141</v>
      </c>
      <c r="M37" s="67" t="s">
        <v>62</v>
      </c>
      <c r="N37" s="48">
        <v>737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50</v>
      </c>
      <c r="F38" s="1">
        <v>1938.8</v>
      </c>
      <c r="G38" s="37">
        <v>137490.15</v>
      </c>
      <c r="H38" s="37">
        <v>13749.02</v>
      </c>
      <c r="I38" s="47">
        <v>41306</v>
      </c>
      <c r="J38" s="47">
        <v>42094</v>
      </c>
      <c r="K38" s="47">
        <v>42460</v>
      </c>
      <c r="L38" s="30">
        <v>232</v>
      </c>
      <c r="M38" s="67" t="s">
        <v>71</v>
      </c>
      <c r="N38" s="48">
        <v>1154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161</v>
      </c>
      <c r="F39" s="1">
        <v>1658.8</v>
      </c>
      <c r="G39" s="37">
        <v>69915</v>
      </c>
      <c r="H39" s="37">
        <v>44745.6</v>
      </c>
      <c r="I39" s="47">
        <v>41263</v>
      </c>
      <c r="J39" s="47">
        <v>42094</v>
      </c>
      <c r="K39" s="47">
        <v>42460</v>
      </c>
      <c r="L39" s="30">
        <v>232</v>
      </c>
      <c r="M39" s="67" t="s">
        <v>56</v>
      </c>
      <c r="N39" s="48">
        <v>1197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63</v>
      </c>
      <c r="F40" s="1">
        <v>788.2</v>
      </c>
      <c r="G40" s="37">
        <v>23491.75</v>
      </c>
      <c r="H40" s="37">
        <v>2349.18</v>
      </c>
      <c r="I40" s="47">
        <v>41688</v>
      </c>
      <c r="J40" s="47">
        <v>42460</v>
      </c>
      <c r="K40" s="47">
        <v>42460</v>
      </c>
      <c r="L40" s="30">
        <v>232</v>
      </c>
      <c r="M40" s="67" t="s">
        <v>59</v>
      </c>
      <c r="N40" s="48">
        <v>772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78</v>
      </c>
      <c r="F41" s="1">
        <v>1069.6</v>
      </c>
      <c r="G41" s="37">
        <v>38726.65</v>
      </c>
      <c r="H41" s="37">
        <v>33304.92</v>
      </c>
      <c r="I41" s="47">
        <v>41719</v>
      </c>
      <c r="J41" s="47">
        <v>42460</v>
      </c>
      <c r="K41" s="47">
        <v>42460</v>
      </c>
      <c r="L41" s="5">
        <v>232</v>
      </c>
      <c r="M41" s="46" t="s">
        <v>78</v>
      </c>
      <c r="N41" s="2">
        <v>741</v>
      </c>
    </row>
    <row r="42" spans="2:18" s="2" customFormat="1" ht="11.25">
      <c r="B42" s="65" t="s">
        <v>79</v>
      </c>
      <c r="C42" s="65" t="s">
        <v>51</v>
      </c>
      <c r="D42" s="2" t="s">
        <v>80</v>
      </c>
      <c r="E42" s="1">
        <v>67</v>
      </c>
      <c r="F42" s="1">
        <v>721.2</v>
      </c>
      <c r="G42" s="37">
        <v>26006.85</v>
      </c>
      <c r="H42" s="37">
        <v>23192.53</v>
      </c>
      <c r="I42" s="47">
        <v>40960</v>
      </c>
      <c r="J42" s="47">
        <v>41820</v>
      </c>
      <c r="K42" s="47">
        <v>42551</v>
      </c>
      <c r="L42" s="30">
        <v>323</v>
      </c>
      <c r="M42" s="67" t="s">
        <v>81</v>
      </c>
      <c r="N42" s="48">
        <v>1591</v>
      </c>
      <c r="O42" s="48"/>
      <c r="P42" s="48"/>
      <c r="Q42" s="48"/>
      <c r="R42" s="48"/>
    </row>
    <row r="43" spans="2:18" s="2" customFormat="1" ht="11.25">
      <c r="B43" s="65" t="s">
        <v>82</v>
      </c>
      <c r="C43" s="65" t="s">
        <v>51</v>
      </c>
      <c r="D43" s="2" t="s">
        <v>83</v>
      </c>
      <c r="E43" s="1">
        <v>46</v>
      </c>
      <c r="F43" s="1">
        <v>1410</v>
      </c>
      <c r="G43" s="37">
        <v>52256.85</v>
      </c>
      <c r="H43" s="37">
        <v>5225.69</v>
      </c>
      <c r="I43" s="47">
        <v>41757</v>
      </c>
      <c r="J43" s="47">
        <v>42551</v>
      </c>
      <c r="K43" s="47">
        <v>42551</v>
      </c>
      <c r="L43" s="30">
        <v>323</v>
      </c>
      <c r="M43" s="67" t="s">
        <v>59</v>
      </c>
      <c r="N43" s="48">
        <v>794</v>
      </c>
      <c r="O43" s="48"/>
      <c r="P43" s="48"/>
      <c r="Q43" s="48"/>
      <c r="R43" s="48"/>
    </row>
    <row r="44" spans="2:18" s="2" customFormat="1" ht="11.25">
      <c r="B44" s="65" t="s">
        <v>84</v>
      </c>
      <c r="C44" s="65" t="s">
        <v>51</v>
      </c>
      <c r="D44" s="2" t="s">
        <v>85</v>
      </c>
      <c r="E44" s="1">
        <v>276</v>
      </c>
      <c r="F44" s="1">
        <v>1924.8</v>
      </c>
      <c r="G44" s="37">
        <v>55875.45</v>
      </c>
      <c r="H44" s="37">
        <v>5587.55</v>
      </c>
      <c r="I44" s="47">
        <v>42094</v>
      </c>
      <c r="J44" s="47">
        <v>42643</v>
      </c>
      <c r="K44" s="47">
        <v>42643</v>
      </c>
      <c r="L44" s="30">
        <v>415</v>
      </c>
      <c r="M44" s="67" t="s">
        <v>59</v>
      </c>
      <c r="N44" s="48">
        <v>549</v>
      </c>
      <c r="O44" s="48"/>
      <c r="P44" s="48"/>
      <c r="Q44" s="48"/>
      <c r="R44" s="48"/>
    </row>
    <row r="45" spans="2:18" s="2" customFormat="1" ht="11.25">
      <c r="B45" s="65" t="s">
        <v>86</v>
      </c>
      <c r="C45" s="65" t="s">
        <v>51</v>
      </c>
      <c r="D45" s="2" t="s">
        <v>87</v>
      </c>
      <c r="E45" s="1">
        <v>114</v>
      </c>
      <c r="F45" s="1">
        <v>802.5</v>
      </c>
      <c r="G45" s="37">
        <v>57543.71</v>
      </c>
      <c r="H45" s="37">
        <v>22158.72</v>
      </c>
      <c r="I45" s="47">
        <v>41086</v>
      </c>
      <c r="J45" s="47">
        <v>41912</v>
      </c>
      <c r="K45" s="47">
        <v>42643</v>
      </c>
      <c r="L45" s="30">
        <v>415</v>
      </c>
      <c r="M45" s="67" t="s">
        <v>88</v>
      </c>
      <c r="N45" s="48">
        <v>1557</v>
      </c>
      <c r="O45" s="48"/>
      <c r="P45" s="48"/>
      <c r="Q45" s="48"/>
      <c r="R45" s="48"/>
    </row>
    <row r="46" spans="2:18" s="2" customFormat="1" ht="11.25">
      <c r="B46" s="65" t="s">
        <v>89</v>
      </c>
      <c r="C46" s="65" t="s">
        <v>51</v>
      </c>
      <c r="D46" s="2" t="s">
        <v>90</v>
      </c>
      <c r="E46" s="1">
        <v>124</v>
      </c>
      <c r="F46" s="1">
        <v>1456.8</v>
      </c>
      <c r="G46" s="37">
        <v>53705</v>
      </c>
      <c r="H46" s="37">
        <v>5370.5</v>
      </c>
      <c r="I46" s="47">
        <v>41912</v>
      </c>
      <c r="J46" s="47">
        <v>42643</v>
      </c>
      <c r="K46" s="47">
        <v>42643</v>
      </c>
      <c r="L46" s="30">
        <v>415</v>
      </c>
      <c r="M46" s="67" t="s">
        <v>91</v>
      </c>
      <c r="N46" s="48">
        <v>731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26</v>
      </c>
      <c r="F47" s="1">
        <v>171.8</v>
      </c>
      <c r="G47" s="37">
        <v>3170.78</v>
      </c>
      <c r="H47" s="37">
        <v>3170.78</v>
      </c>
      <c r="I47" s="47">
        <v>42002</v>
      </c>
      <c r="J47" s="47">
        <v>42643</v>
      </c>
      <c r="K47" s="47">
        <v>42643</v>
      </c>
      <c r="L47" s="30">
        <v>415</v>
      </c>
      <c r="M47" s="67" t="s">
        <v>71</v>
      </c>
      <c r="N47" s="48">
        <v>641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51</v>
      </c>
      <c r="D48" s="2" t="s">
        <v>95</v>
      </c>
      <c r="E48" s="1">
        <v>49</v>
      </c>
      <c r="F48" s="1">
        <v>874.4</v>
      </c>
      <c r="G48" s="37">
        <v>62525.05</v>
      </c>
      <c r="H48" s="37">
        <v>6252.51</v>
      </c>
      <c r="I48" s="47">
        <v>41780</v>
      </c>
      <c r="J48" s="47">
        <v>42643</v>
      </c>
      <c r="K48" s="47">
        <v>42643</v>
      </c>
      <c r="L48" s="30">
        <v>415</v>
      </c>
      <c r="M48" s="67" t="s">
        <v>96</v>
      </c>
      <c r="N48" s="48">
        <v>863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59</v>
      </c>
      <c r="F49" s="1">
        <v>1045</v>
      </c>
      <c r="G49" s="37">
        <v>39355.8</v>
      </c>
      <c r="H49" s="37">
        <v>3935.58</v>
      </c>
      <c r="I49" s="47">
        <v>41780</v>
      </c>
      <c r="J49" s="47">
        <v>42643</v>
      </c>
      <c r="K49" s="47">
        <v>42643</v>
      </c>
      <c r="L49" s="30">
        <v>415</v>
      </c>
      <c r="M49" s="67" t="s">
        <v>99</v>
      </c>
      <c r="N49" s="48">
        <v>863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129</v>
      </c>
      <c r="F50" s="1">
        <v>1652</v>
      </c>
      <c r="G50" s="37">
        <v>92526.6</v>
      </c>
      <c r="H50" s="37">
        <v>9252.66</v>
      </c>
      <c r="I50" s="47">
        <v>41691</v>
      </c>
      <c r="J50" s="47">
        <v>42643</v>
      </c>
      <c r="K50" s="47">
        <v>42643</v>
      </c>
      <c r="L50" s="30">
        <v>415</v>
      </c>
      <c r="M50" s="67" t="s">
        <v>56</v>
      </c>
      <c r="N50" s="48">
        <v>952</v>
      </c>
      <c r="O50" s="48"/>
      <c r="P50" s="48"/>
      <c r="Q50" s="48"/>
      <c r="R50" s="48"/>
    </row>
    <row r="51" spans="2:18" s="2" customFormat="1" ht="11.25">
      <c r="B51" s="65" t="s">
        <v>102</v>
      </c>
      <c r="C51" s="65" t="s">
        <v>51</v>
      </c>
      <c r="D51" s="2" t="s">
        <v>103</v>
      </c>
      <c r="E51" s="1">
        <v>12</v>
      </c>
      <c r="F51" s="1">
        <v>285</v>
      </c>
      <c r="G51" s="37">
        <v>9863.7</v>
      </c>
      <c r="H51" s="37">
        <v>986.37</v>
      </c>
      <c r="I51" s="47">
        <v>42075</v>
      </c>
      <c r="J51" s="47">
        <v>42643</v>
      </c>
      <c r="K51" s="47">
        <v>42643</v>
      </c>
      <c r="L51" s="30">
        <v>415</v>
      </c>
      <c r="M51" s="67" t="s">
        <v>104</v>
      </c>
      <c r="N51" s="48">
        <v>568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27</v>
      </c>
      <c r="F52" s="1">
        <v>560</v>
      </c>
      <c r="G52" s="37">
        <v>25694.96</v>
      </c>
      <c r="H52" s="37">
        <v>2569.5</v>
      </c>
      <c r="I52" s="47">
        <v>41815</v>
      </c>
      <c r="J52" s="47">
        <v>42643</v>
      </c>
      <c r="K52" s="47">
        <v>42643</v>
      </c>
      <c r="L52" s="30">
        <v>415</v>
      </c>
      <c r="M52" s="67" t="s">
        <v>71</v>
      </c>
      <c r="N52" s="48">
        <v>828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51</v>
      </c>
      <c r="D53" s="2" t="s">
        <v>108</v>
      </c>
      <c r="E53" s="1">
        <v>173</v>
      </c>
      <c r="F53" s="1">
        <v>1017.4</v>
      </c>
      <c r="G53" s="37">
        <v>102334.3</v>
      </c>
      <c r="H53" s="37">
        <v>31169.43</v>
      </c>
      <c r="I53" s="47">
        <v>41850</v>
      </c>
      <c r="J53" s="47">
        <v>42643</v>
      </c>
      <c r="K53" s="47">
        <v>42643</v>
      </c>
      <c r="L53" s="30">
        <v>415</v>
      </c>
      <c r="M53" s="67" t="s">
        <v>99</v>
      </c>
      <c r="N53" s="48">
        <v>793</v>
      </c>
      <c r="O53" s="48"/>
      <c r="P53" s="48"/>
      <c r="Q53" s="48"/>
      <c r="R53" s="48"/>
    </row>
    <row r="54" spans="2:18" s="2" customFormat="1" ht="11.25">
      <c r="B54" s="65" t="s">
        <v>109</v>
      </c>
      <c r="C54" s="65" t="s">
        <v>51</v>
      </c>
      <c r="D54" s="2" t="s">
        <v>110</v>
      </c>
      <c r="E54" s="1">
        <v>155</v>
      </c>
      <c r="F54" s="1">
        <v>3451.8</v>
      </c>
      <c r="G54" s="37">
        <v>184729.44</v>
      </c>
      <c r="H54" s="37">
        <v>175492.97</v>
      </c>
      <c r="I54" s="47">
        <v>41841</v>
      </c>
      <c r="J54" s="47">
        <v>42643</v>
      </c>
      <c r="K54" s="47">
        <v>42643</v>
      </c>
      <c r="L54" s="30">
        <v>415</v>
      </c>
      <c r="M54" s="67" t="s">
        <v>99</v>
      </c>
      <c r="N54" s="48">
        <v>802</v>
      </c>
      <c r="O54" s="48"/>
      <c r="P54" s="48"/>
      <c r="Q54" s="48"/>
      <c r="R54" s="48"/>
    </row>
    <row r="55" spans="2:18" s="2" customFormat="1" ht="11.25">
      <c r="B55" s="65" t="s">
        <v>111</v>
      </c>
      <c r="C55" s="65" t="s">
        <v>51</v>
      </c>
      <c r="D55" s="2" t="s">
        <v>112</v>
      </c>
      <c r="E55" s="1">
        <v>35</v>
      </c>
      <c r="F55" s="1">
        <v>534</v>
      </c>
      <c r="G55" s="37">
        <v>46480.72</v>
      </c>
      <c r="H55" s="37">
        <v>4648.07</v>
      </c>
      <c r="I55" s="47">
        <v>41719</v>
      </c>
      <c r="J55" s="47">
        <v>42643</v>
      </c>
      <c r="K55" s="47">
        <v>42643</v>
      </c>
      <c r="L55" s="30">
        <v>415</v>
      </c>
      <c r="M55" s="67" t="s">
        <v>113</v>
      </c>
      <c r="N55" s="48">
        <v>924</v>
      </c>
      <c r="O55" s="48"/>
      <c r="P55" s="48"/>
      <c r="Q55" s="48"/>
      <c r="R55" s="48"/>
    </row>
    <row r="56" spans="2:18" s="2" customFormat="1" ht="11.25">
      <c r="B56" s="65" t="s">
        <v>114</v>
      </c>
      <c r="C56" s="65" t="s">
        <v>51</v>
      </c>
      <c r="D56" s="2" t="s">
        <v>115</v>
      </c>
      <c r="E56" s="1">
        <v>50</v>
      </c>
      <c r="F56" s="1">
        <v>598.6</v>
      </c>
      <c r="G56" s="37">
        <v>22157.68</v>
      </c>
      <c r="H56" s="37">
        <v>2215.77</v>
      </c>
      <c r="I56" s="47">
        <v>42002</v>
      </c>
      <c r="J56" s="47">
        <v>42735</v>
      </c>
      <c r="K56" s="47">
        <v>42735</v>
      </c>
      <c r="L56" s="30">
        <v>507</v>
      </c>
      <c r="M56" s="67" t="s">
        <v>71</v>
      </c>
      <c r="N56" s="48">
        <v>733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51</v>
      </c>
      <c r="D57" s="2" t="s">
        <v>117</v>
      </c>
      <c r="E57" s="1">
        <v>423</v>
      </c>
      <c r="F57" s="1">
        <v>3541.9</v>
      </c>
      <c r="G57" s="37">
        <v>75821.59</v>
      </c>
      <c r="H57" s="37">
        <v>34877.94</v>
      </c>
      <c r="I57" s="47">
        <v>41947</v>
      </c>
      <c r="J57" s="47">
        <v>42735</v>
      </c>
      <c r="K57" s="47">
        <v>42735</v>
      </c>
      <c r="L57" s="30">
        <v>507</v>
      </c>
      <c r="M57" s="67" t="s">
        <v>118</v>
      </c>
      <c r="N57" s="48">
        <v>788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51</v>
      </c>
      <c r="D58" s="2" t="s">
        <v>120</v>
      </c>
      <c r="E58" s="1">
        <v>80</v>
      </c>
      <c r="F58" s="1">
        <v>2002</v>
      </c>
      <c r="G58" s="37">
        <v>83551.5</v>
      </c>
      <c r="H58" s="37">
        <v>8355.15</v>
      </c>
      <c r="I58" s="47">
        <v>41876</v>
      </c>
      <c r="J58" s="47">
        <v>42735</v>
      </c>
      <c r="K58" s="47">
        <v>42735</v>
      </c>
      <c r="L58" s="30">
        <v>507</v>
      </c>
      <c r="M58" s="67" t="s">
        <v>71</v>
      </c>
      <c r="N58" s="48">
        <v>859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124</v>
      </c>
      <c r="F59" s="1">
        <v>1686.8</v>
      </c>
      <c r="G59" s="37">
        <v>63310.44</v>
      </c>
      <c r="H59" s="37">
        <v>6331.04</v>
      </c>
      <c r="I59" s="47">
        <v>41947</v>
      </c>
      <c r="J59" s="47">
        <v>42735</v>
      </c>
      <c r="K59" s="47">
        <v>42735</v>
      </c>
      <c r="L59" s="30">
        <v>507</v>
      </c>
      <c r="M59" s="67" t="s">
        <v>118</v>
      </c>
      <c r="N59" s="48">
        <v>788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37</v>
      </c>
      <c r="F60" s="1">
        <v>571.2</v>
      </c>
      <c r="G60" s="37">
        <v>24715.8</v>
      </c>
      <c r="H60" s="37">
        <v>2471.58</v>
      </c>
      <c r="I60" s="47">
        <v>42072</v>
      </c>
      <c r="J60" s="47">
        <v>42735</v>
      </c>
      <c r="K60" s="47">
        <v>42735</v>
      </c>
      <c r="L60" s="30">
        <v>507</v>
      </c>
      <c r="M60" s="67" t="s">
        <v>125</v>
      </c>
      <c r="N60" s="48">
        <v>663</v>
      </c>
      <c r="O60" s="48"/>
      <c r="P60" s="48"/>
      <c r="Q60" s="48"/>
      <c r="R60" s="48"/>
    </row>
    <row r="61" spans="2:18" s="2" customFormat="1" ht="11.25">
      <c r="B61" s="65" t="s">
        <v>126</v>
      </c>
      <c r="C61" s="65" t="s">
        <v>51</v>
      </c>
      <c r="D61" s="2" t="s">
        <v>127</v>
      </c>
      <c r="E61" s="1">
        <v>32</v>
      </c>
      <c r="F61" s="1">
        <v>695.8</v>
      </c>
      <c r="G61" s="37">
        <v>41396.4</v>
      </c>
      <c r="H61" s="37">
        <v>41396.4</v>
      </c>
      <c r="I61" s="47">
        <v>42171</v>
      </c>
      <c r="J61" s="47">
        <v>42735</v>
      </c>
      <c r="K61" s="47">
        <v>42735</v>
      </c>
      <c r="L61" s="30">
        <v>507</v>
      </c>
      <c r="M61" s="67" t="s">
        <v>56</v>
      </c>
      <c r="N61" s="48">
        <v>564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51</v>
      </c>
      <c r="D62" s="2" t="s">
        <v>129</v>
      </c>
      <c r="E62" s="1">
        <v>35</v>
      </c>
      <c r="F62" s="1">
        <v>915.4</v>
      </c>
      <c r="G62" s="37">
        <v>31250.5</v>
      </c>
      <c r="H62" s="37">
        <v>3125.05</v>
      </c>
      <c r="I62" s="47">
        <v>41782</v>
      </c>
      <c r="J62" s="47">
        <v>42825</v>
      </c>
      <c r="K62" s="47">
        <v>42825</v>
      </c>
      <c r="L62" s="30">
        <v>597</v>
      </c>
      <c r="M62" s="67" t="s">
        <v>59</v>
      </c>
      <c r="N62" s="48">
        <v>1043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51</v>
      </c>
      <c r="D63" s="2" t="s">
        <v>131</v>
      </c>
      <c r="E63" s="1">
        <v>40</v>
      </c>
      <c r="F63" s="1">
        <v>644.2</v>
      </c>
      <c r="G63" s="37">
        <v>36844.12</v>
      </c>
      <c r="H63" s="37">
        <v>3684.41</v>
      </c>
      <c r="I63" s="47">
        <v>42062</v>
      </c>
      <c r="J63" s="47">
        <v>42825</v>
      </c>
      <c r="K63" s="47">
        <v>42825</v>
      </c>
      <c r="L63" s="30">
        <v>597</v>
      </c>
      <c r="M63" s="67" t="s">
        <v>96</v>
      </c>
      <c r="N63" s="48">
        <v>763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51</v>
      </c>
      <c r="D64" s="2" t="s">
        <v>133</v>
      </c>
      <c r="E64" s="1">
        <v>113</v>
      </c>
      <c r="F64" s="1">
        <v>2752.2</v>
      </c>
      <c r="G64" s="37">
        <v>187323.8</v>
      </c>
      <c r="H64" s="37">
        <v>74929.51</v>
      </c>
      <c r="I64" s="47">
        <v>42027</v>
      </c>
      <c r="J64" s="47">
        <v>42916</v>
      </c>
      <c r="K64" s="47">
        <v>42916</v>
      </c>
      <c r="L64" s="30">
        <v>688</v>
      </c>
      <c r="M64" s="67" t="s">
        <v>53</v>
      </c>
      <c r="N64" s="48">
        <v>889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51</v>
      </c>
      <c r="D65" s="2" t="s">
        <v>135</v>
      </c>
      <c r="E65" s="1">
        <v>66</v>
      </c>
      <c r="F65" s="1">
        <v>1185.8</v>
      </c>
      <c r="G65" s="37">
        <v>74718.3</v>
      </c>
      <c r="H65" s="37">
        <v>7471.83</v>
      </c>
      <c r="I65" s="47">
        <v>42184</v>
      </c>
      <c r="J65" s="47">
        <v>42916</v>
      </c>
      <c r="K65" s="47">
        <v>42916</v>
      </c>
      <c r="L65" s="30">
        <v>688</v>
      </c>
      <c r="M65" s="67" t="s">
        <v>53</v>
      </c>
      <c r="N65" s="48">
        <v>732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51</v>
      </c>
      <c r="D66" s="2" t="s">
        <v>137</v>
      </c>
      <c r="E66" s="1">
        <v>83</v>
      </c>
      <c r="F66" s="1">
        <v>1493.8</v>
      </c>
      <c r="G66" s="37">
        <v>82998.65</v>
      </c>
      <c r="H66" s="37">
        <v>8299.87</v>
      </c>
      <c r="I66" s="47">
        <v>42122</v>
      </c>
      <c r="J66" s="47">
        <v>42916</v>
      </c>
      <c r="K66" s="47">
        <v>42916</v>
      </c>
      <c r="L66" s="30">
        <v>688</v>
      </c>
      <c r="M66" s="67" t="s">
        <v>53</v>
      </c>
      <c r="N66" s="48">
        <v>794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73</v>
      </c>
      <c r="F67" s="1">
        <v>3191</v>
      </c>
      <c r="G67" s="37">
        <v>341445.76</v>
      </c>
      <c r="H67" s="37">
        <v>34144.58</v>
      </c>
      <c r="I67" s="47">
        <v>42154</v>
      </c>
      <c r="J67" s="47">
        <v>43008</v>
      </c>
      <c r="K67" s="47">
        <v>43008</v>
      </c>
      <c r="L67" s="30">
        <v>780</v>
      </c>
      <c r="M67" s="67" t="s">
        <v>99</v>
      </c>
      <c r="N67" s="48">
        <v>854</v>
      </c>
      <c r="O67" s="48"/>
      <c r="P67" s="48"/>
      <c r="Q67" s="48"/>
      <c r="R67" s="48"/>
    </row>
    <row r="68" spans="2:18" s="2" customFormat="1" ht="11.25">
      <c r="B68" s="65" t="s">
        <v>140</v>
      </c>
      <c r="C68" s="65" t="s">
        <v>51</v>
      </c>
      <c r="D68" s="2" t="s">
        <v>141</v>
      </c>
      <c r="E68" s="1">
        <v>68</v>
      </c>
      <c r="F68" s="1">
        <v>1096.6</v>
      </c>
      <c r="G68" s="37">
        <v>58888.56</v>
      </c>
      <c r="H68" s="37">
        <v>5888.86</v>
      </c>
      <c r="I68" s="47">
        <v>42213</v>
      </c>
      <c r="J68" s="47">
        <v>43008</v>
      </c>
      <c r="K68" s="47">
        <v>43008</v>
      </c>
      <c r="L68" s="30">
        <v>780</v>
      </c>
      <c r="M68" s="67" t="s">
        <v>91</v>
      </c>
      <c r="N68" s="48">
        <v>795</v>
      </c>
      <c r="O68" s="48"/>
      <c r="P68" s="48"/>
      <c r="Q68" s="48"/>
      <c r="R68" s="48"/>
    </row>
    <row r="69" spans="2:18" s="2" customFormat="1" ht="11.25">
      <c r="B69" s="65" t="s">
        <v>142</v>
      </c>
      <c r="C69" s="65" t="s">
        <v>51</v>
      </c>
      <c r="D69" s="2" t="s">
        <v>143</v>
      </c>
      <c r="E69" s="1">
        <v>81</v>
      </c>
      <c r="F69" s="1">
        <v>841.8</v>
      </c>
      <c r="G69" s="37">
        <v>32718.05</v>
      </c>
      <c r="H69" s="37">
        <v>3271.81</v>
      </c>
      <c r="I69" s="47">
        <v>42160</v>
      </c>
      <c r="J69" s="47">
        <v>43008</v>
      </c>
      <c r="K69" s="47">
        <v>43008</v>
      </c>
      <c r="L69" s="30">
        <v>780</v>
      </c>
      <c r="M69" s="67" t="s">
        <v>78</v>
      </c>
      <c r="N69" s="48">
        <v>848</v>
      </c>
      <c r="O69" s="48"/>
      <c r="P69" s="48"/>
      <c r="Q69" s="48"/>
      <c r="R69" s="48"/>
    </row>
    <row r="70" spans="2:18" s="2" customFormat="1" ht="11.25">
      <c r="B70" s="65" t="s">
        <v>144</v>
      </c>
      <c r="C70" s="65" t="s">
        <v>51</v>
      </c>
      <c r="D70" s="2" t="s">
        <v>145</v>
      </c>
      <c r="E70" s="1">
        <v>11</v>
      </c>
      <c r="F70" s="1">
        <v>138.8</v>
      </c>
      <c r="G70" s="37">
        <v>2764.15</v>
      </c>
      <c r="H70" s="37">
        <v>276.42</v>
      </c>
      <c r="I70" s="47">
        <v>42192</v>
      </c>
      <c r="J70" s="47">
        <v>43008</v>
      </c>
      <c r="K70" s="47">
        <v>43008</v>
      </c>
      <c r="L70" s="30">
        <v>780</v>
      </c>
      <c r="M70" s="67" t="s">
        <v>146</v>
      </c>
      <c r="N70" s="48">
        <v>816</v>
      </c>
      <c r="O70" s="48"/>
      <c r="P70" s="48"/>
      <c r="Q70" s="48"/>
      <c r="R70" s="48"/>
    </row>
    <row r="71" spans="2:18" s="2" customFormat="1" ht="11.25">
      <c r="B71" s="65" t="s">
        <v>147</v>
      </c>
      <c r="C71" s="65" t="s">
        <v>51</v>
      </c>
      <c r="D71" s="2" t="s">
        <v>148</v>
      </c>
      <c r="E71" s="1">
        <v>32</v>
      </c>
      <c r="F71" s="1">
        <v>541</v>
      </c>
      <c r="G71" s="37">
        <v>47427.5</v>
      </c>
      <c r="H71" s="37">
        <v>27507.95</v>
      </c>
      <c r="I71" s="47">
        <v>42118</v>
      </c>
      <c r="J71" s="47">
        <v>43008</v>
      </c>
      <c r="K71" s="47">
        <v>43008</v>
      </c>
      <c r="L71" s="30">
        <v>780</v>
      </c>
      <c r="M71" s="67" t="s">
        <v>149</v>
      </c>
      <c r="N71" s="48">
        <v>890</v>
      </c>
      <c r="O71" s="48"/>
      <c r="P71" s="48"/>
      <c r="Q71" s="48"/>
      <c r="R71" s="48"/>
    </row>
    <row r="72" spans="2:18" s="2" customFormat="1" ht="11.25">
      <c r="B72" s="65" t="s">
        <v>150</v>
      </c>
      <c r="C72" s="65" t="s">
        <v>51</v>
      </c>
      <c r="D72" s="2" t="s">
        <v>151</v>
      </c>
      <c r="E72" s="1">
        <v>277</v>
      </c>
      <c r="F72" s="1">
        <v>4256.2</v>
      </c>
      <c r="G72" s="37">
        <v>262258.15</v>
      </c>
      <c r="H72" s="37">
        <v>85233.89</v>
      </c>
      <c r="I72" s="47">
        <v>42086</v>
      </c>
      <c r="J72" s="47">
        <v>43100</v>
      </c>
      <c r="K72" s="47">
        <v>43100</v>
      </c>
      <c r="L72" s="30">
        <v>872</v>
      </c>
      <c r="M72" s="67" t="s">
        <v>125</v>
      </c>
      <c r="N72" s="48">
        <v>1014</v>
      </c>
      <c r="O72" s="48"/>
      <c r="P72" s="48"/>
      <c r="Q72" s="48"/>
      <c r="R72" s="48"/>
    </row>
    <row r="73" spans="2:18" s="2" customFormat="1" ht="11.25">
      <c r="B73" s="65" t="s">
        <v>152</v>
      </c>
      <c r="C73" s="65" t="s">
        <v>51</v>
      </c>
      <c r="D73" s="2" t="s">
        <v>153</v>
      </c>
      <c r="E73" s="1">
        <v>85</v>
      </c>
      <c r="F73" s="1">
        <v>995</v>
      </c>
      <c r="G73" s="37">
        <v>60703.3</v>
      </c>
      <c r="H73" s="37">
        <v>6070.33</v>
      </c>
      <c r="I73" s="47">
        <v>42220</v>
      </c>
      <c r="J73" s="47">
        <v>43100</v>
      </c>
      <c r="K73" s="47">
        <v>43100</v>
      </c>
      <c r="L73" s="30">
        <v>872</v>
      </c>
      <c r="M73" s="67" t="s">
        <v>99</v>
      </c>
      <c r="N73" s="48">
        <v>880</v>
      </c>
      <c r="O73" s="48"/>
      <c r="P73" s="48"/>
      <c r="Q73" s="48"/>
      <c r="R73" s="48"/>
    </row>
    <row r="74" spans="2:18" s="2" customFormat="1" ht="11.25">
      <c r="B74" s="65" t="s">
        <v>154</v>
      </c>
      <c r="C74" s="65" t="s">
        <v>51</v>
      </c>
      <c r="D74" s="2" t="s">
        <v>155</v>
      </c>
      <c r="E74" s="1">
        <v>110</v>
      </c>
      <c r="F74" s="1">
        <v>2034.2</v>
      </c>
      <c r="G74" s="37">
        <v>151427.63</v>
      </c>
      <c r="H74" s="37">
        <v>15142.76</v>
      </c>
      <c r="I74" s="47">
        <v>42073</v>
      </c>
      <c r="J74" s="47">
        <v>43100</v>
      </c>
      <c r="K74" s="47">
        <v>43100</v>
      </c>
      <c r="L74" s="30">
        <v>872</v>
      </c>
      <c r="M74" s="67" t="s">
        <v>53</v>
      </c>
      <c r="N74" s="48">
        <v>1027</v>
      </c>
      <c r="O74" s="48"/>
      <c r="P74" s="48"/>
      <c r="Q74" s="48"/>
      <c r="R74" s="48"/>
    </row>
    <row r="75" spans="2:18" s="2" customFormat="1" ht="11.25">
      <c r="B75" s="65" t="s">
        <v>156</v>
      </c>
      <c r="C75" s="65" t="s">
        <v>51</v>
      </c>
      <c r="D75" s="2" t="s">
        <v>157</v>
      </c>
      <c r="E75" s="1">
        <v>187</v>
      </c>
      <c r="F75" s="1">
        <v>2707</v>
      </c>
      <c r="G75" s="37">
        <v>165179.55</v>
      </c>
      <c r="H75" s="37">
        <v>16517.96</v>
      </c>
      <c r="I75" s="47">
        <v>42184</v>
      </c>
      <c r="J75" s="47">
        <v>43100</v>
      </c>
      <c r="K75" s="47">
        <v>43100</v>
      </c>
      <c r="L75" s="30">
        <v>872</v>
      </c>
      <c r="M75" s="67" t="s">
        <v>71</v>
      </c>
      <c r="N75" s="48">
        <v>916</v>
      </c>
      <c r="O75" s="48"/>
      <c r="P75" s="48"/>
      <c r="Q75" s="48"/>
      <c r="R75" s="48"/>
    </row>
    <row r="76" spans="2:18" s="2" customFormat="1" ht="11.25">
      <c r="B76" s="65" t="s">
        <v>158</v>
      </c>
      <c r="C76" s="65" t="s">
        <v>51</v>
      </c>
      <c r="D76" s="2" t="s">
        <v>159</v>
      </c>
      <c r="E76" s="1">
        <v>96</v>
      </c>
      <c r="F76" s="1">
        <v>1928.8</v>
      </c>
      <c r="G76" s="37">
        <v>88928.3</v>
      </c>
      <c r="H76" s="37">
        <v>8892.83</v>
      </c>
      <c r="I76" s="47">
        <v>42220</v>
      </c>
      <c r="J76" s="47">
        <v>43100</v>
      </c>
      <c r="K76" s="47">
        <v>43100</v>
      </c>
      <c r="L76" s="30">
        <v>872</v>
      </c>
      <c r="M76" s="67" t="s">
        <v>125</v>
      </c>
      <c r="N76" s="48">
        <v>880</v>
      </c>
      <c r="O76" s="48"/>
      <c r="P76" s="48"/>
      <c r="Q76" s="48"/>
      <c r="R76" s="48"/>
    </row>
    <row r="77" spans="2:18" s="2" customFormat="1" ht="11.25">
      <c r="B77" s="65" t="s">
        <v>160</v>
      </c>
      <c r="C77" s="65" t="s">
        <v>51</v>
      </c>
      <c r="D77" s="2" t="s">
        <v>161</v>
      </c>
      <c r="E77" s="1">
        <v>160</v>
      </c>
      <c r="F77" s="1">
        <v>4215.2</v>
      </c>
      <c r="G77" s="37">
        <v>234000.11</v>
      </c>
      <c r="H77" s="37">
        <v>234000.11</v>
      </c>
      <c r="I77" s="47">
        <v>42094</v>
      </c>
      <c r="J77" s="47">
        <v>43100</v>
      </c>
      <c r="K77" s="47">
        <v>43100</v>
      </c>
      <c r="L77" s="30">
        <v>872</v>
      </c>
      <c r="M77" s="67" t="s">
        <v>162</v>
      </c>
      <c r="N77" s="48">
        <v>1006</v>
      </c>
      <c r="O77" s="48"/>
      <c r="P77" s="48"/>
      <c r="Q77" s="48"/>
      <c r="R77" s="48"/>
    </row>
    <row r="78" spans="2:18" s="2" customFormat="1" ht="11.25">
      <c r="B78" s="65" t="s">
        <v>163</v>
      </c>
      <c r="C78" s="65" t="s">
        <v>51</v>
      </c>
      <c r="D78" s="2" t="s">
        <v>164</v>
      </c>
      <c r="E78" s="1">
        <v>100</v>
      </c>
      <c r="F78" s="1">
        <v>2102.4</v>
      </c>
      <c r="G78" s="37">
        <v>153180.7</v>
      </c>
      <c r="H78" s="37">
        <v>153180.7</v>
      </c>
      <c r="I78" s="47">
        <v>42061</v>
      </c>
      <c r="J78" s="47">
        <v>43100</v>
      </c>
      <c r="K78" s="47">
        <v>43100</v>
      </c>
      <c r="L78" s="30">
        <v>872</v>
      </c>
      <c r="M78" s="67" t="s">
        <v>149</v>
      </c>
      <c r="N78" s="48">
        <v>1039</v>
      </c>
      <c r="O78" s="48"/>
      <c r="P78" s="48"/>
      <c r="Q78" s="48"/>
      <c r="R78" s="48"/>
    </row>
    <row r="79" spans="2:18" s="2" customFormat="1" ht="11.25">
      <c r="B79" s="65" t="s">
        <v>165</v>
      </c>
      <c r="C79" s="65" t="s">
        <v>51</v>
      </c>
      <c r="D79" s="2" t="s">
        <v>166</v>
      </c>
      <c r="E79" s="1">
        <v>119</v>
      </c>
      <c r="F79" s="1">
        <v>3198</v>
      </c>
      <c r="G79" s="37">
        <v>169252.8</v>
      </c>
      <c r="H79" s="37">
        <v>16925.28</v>
      </c>
      <c r="I79" s="47">
        <v>42100</v>
      </c>
      <c r="J79" s="47">
        <v>43100</v>
      </c>
      <c r="K79" s="47">
        <v>43100</v>
      </c>
      <c r="L79" s="30">
        <v>872</v>
      </c>
      <c r="M79" s="67" t="s">
        <v>167</v>
      </c>
      <c r="N79" s="48">
        <v>1000</v>
      </c>
      <c r="O79" s="48"/>
      <c r="P79" s="48"/>
      <c r="Q79" s="48"/>
      <c r="R79" s="48"/>
    </row>
    <row r="80" spans="2:18" s="2" customFormat="1" ht="11.25">
      <c r="B80" s="65" t="s">
        <v>168</v>
      </c>
      <c r="C80" s="65" t="s">
        <v>51</v>
      </c>
      <c r="D80" s="2" t="s">
        <v>169</v>
      </c>
      <c r="E80" s="1">
        <v>179</v>
      </c>
      <c r="F80" s="1">
        <v>3082</v>
      </c>
      <c r="G80" s="37">
        <v>127710.75</v>
      </c>
      <c r="H80" s="37">
        <v>93228.85</v>
      </c>
      <c r="I80" s="47">
        <v>42163</v>
      </c>
      <c r="J80" s="47">
        <v>43100</v>
      </c>
      <c r="K80" s="47">
        <v>43100</v>
      </c>
      <c r="L80" s="30">
        <v>872</v>
      </c>
      <c r="M80" s="67" t="s">
        <v>78</v>
      </c>
      <c r="N80" s="48">
        <v>937</v>
      </c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2015-08-14T00:52:18Z</dcterms:modified>
  <cp:category/>
  <cp:version/>
  <cp:contentType/>
  <cp:contentStatus/>
</cp:coreProperties>
</file>