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<sst xmlns="http://schemas.openxmlformats.org/spreadsheetml/2006/main" count="288" uniqueCount="176">
  <si>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</si>
  <si>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</si>
  <si>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</si>
  <si>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</si>
  <si>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</si>
  <si>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</si>
  <si>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</si>
  <si>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</si>
  <si>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</si>
  <si>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</si>
  <si>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</si>
  <si>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</si>
  <si>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</si>
  <si>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</si>
  <si>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</si>
  <si>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</si>
  <si>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</si>
  <si>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</si>
  <si>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</si>
  <si>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</si>
  <si>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</si>
  <si>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</si>
  <si>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</si>
  <si>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</si>
  <si>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</si>
  <si>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</si>
  <si>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</si>
  <si>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</si>
  <si>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</si>
  <si>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</si>
  <si>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</si>
  <si>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</si>
  <si>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</si>
  <si>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</si>
  <si>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</si>
  <si>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</si>
  <si>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</si>
  <si>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</si>
  <si>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</si>
  <si>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</si>
  <si>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</si>
  <si>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</si>
  <si>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</si>
  <si>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</si>
  <si>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</si>
  <si>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</si>
  <si>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</si>
  <si>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</si>
  <si>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</si>
  <si>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</si>
  <si>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710111201</t>
  </si>
  <si>
    <t>1</t>
  </si>
  <si>
    <t>CML RED PINE</t>
  </si>
  <si>
    <t>BISBALLE FOREST PRODUCTS</t>
  </si>
  <si>
    <t>710211201</t>
  </si>
  <si>
    <t>LONE CROW</t>
  </si>
  <si>
    <t>SHAWN MUMA LOGGING</t>
  </si>
  <si>
    <t>710301301</t>
  </si>
  <si>
    <t>SHOTGUN CORNERS</t>
  </si>
  <si>
    <t>T R TIMBER</t>
  </si>
  <si>
    <t>710171101</t>
  </si>
  <si>
    <t>PARRENT ROAD PINE</t>
  </si>
  <si>
    <t>RON BUNDY LOGGING, LLC</t>
  </si>
  <si>
    <t>710291301</t>
  </si>
  <si>
    <t>SOUTH CREEK HARVEST</t>
  </si>
  <si>
    <t>C.M. FOREST PRODUCTS, INC.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</si>
  <si>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</si>
  <si>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</si>
  <si>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</si>
  <si>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</si>
  <si>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</si>
  <si>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</si>
  <si>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</si>
  <si>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MICHIGAN LUMBER &amp; WOOD FIBER</t>
  </si>
  <si>
    <t>710201301</t>
  </si>
  <si>
    <t>GREENWOOD RED PINE</t>
  </si>
  <si>
    <t>HYDROLAKE, INC.</t>
  </si>
  <si>
    <t>710211301</t>
  </si>
  <si>
    <t>BLACKJACK PINE</t>
  </si>
  <si>
    <t>BIEWER FOREST MANAGEMENT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</si>
  <si>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</si>
  <si>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</si>
  <si>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</si>
  <si>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</si>
  <si>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</si>
  <si>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</si>
  <si>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</si>
  <si>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</si>
  <si>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</si>
  <si>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</si>
  <si>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</si>
  <si>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</si>
  <si>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</si>
  <si>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</si>
  <si>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</si>
  <si>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</si>
  <si>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</si>
  <si>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</si>
  <si>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</si>
  <si>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</si>
  <si>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</si>
  <si>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</si>
  <si>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</si>
  <si>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710161301</t>
  </si>
  <si>
    <t>BARNEY LAKE THINNING</t>
  </si>
  <si>
    <t>DANKERT WOOD PRODUCTS</t>
  </si>
  <si>
    <t>710361401</t>
  </si>
  <si>
    <t>TOWER ASPEN</t>
  </si>
  <si>
    <t>710271501</t>
  </si>
  <si>
    <t>RUNNING DEER RED PINE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</si>
  <si>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</si>
  <si>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</si>
  <si>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</si>
  <si>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</si>
  <si>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</si>
  <si>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</si>
  <si>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</si>
  <si>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710351401</t>
  </si>
  <si>
    <t>ARTESIA HARVEST</t>
  </si>
  <si>
    <t>710381401</t>
  </si>
  <si>
    <t>PIPER LAKE HARVEST</t>
  </si>
  <si>
    <t>710031501</t>
  </si>
  <si>
    <t>TREE STAND RED PINE</t>
  </si>
  <si>
    <t>710041501</t>
  </si>
  <si>
    <t>THIRD LAKE PINE</t>
  </si>
  <si>
    <t>710121501</t>
  </si>
  <si>
    <t>EAST CREEK ASPEN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</si>
  <si>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</si>
  <si>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</si>
  <si>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</si>
  <si>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</si>
  <si>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</si>
  <si>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</si>
  <si>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</si>
  <si>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</si>
  <si>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</si>
  <si>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710021501</t>
  </si>
  <si>
    <t>INDIAN SPRINGS OAK</t>
  </si>
  <si>
    <t>MURCHIE &amp; SONS FOREST PRODUCTS</t>
  </si>
  <si>
    <t>710061501</t>
  </si>
  <si>
    <t>WOODS ROAD EXTENSION</t>
  </si>
  <si>
    <t>NORTHWEST HARDWOODS</t>
  </si>
  <si>
    <t>710081501</t>
  </si>
  <si>
    <t>SUPER G HARVEST</t>
  </si>
  <si>
    <t>710151401</t>
  </si>
  <si>
    <t>167 HARDWOODS</t>
  </si>
  <si>
    <t>710211401</t>
  </si>
  <si>
    <t>23 HARVEST</t>
  </si>
  <si>
    <t>710211501</t>
  </si>
  <si>
    <t>JUNGLE PINE</t>
  </si>
  <si>
    <t>710231501</t>
  </si>
  <si>
    <t>KIRTLAND OAKS</t>
  </si>
  <si>
    <t>710331401</t>
  </si>
  <si>
    <t>BLUE LAGOON MIX</t>
  </si>
  <si>
    <t>FAIRVIEW WOODYARD, LLC</t>
  </si>
  <si>
    <t>710391401</t>
  </si>
  <si>
    <t>EAST DAMON HARVEST</t>
  </si>
  <si>
    <t>710051501</t>
  </si>
  <si>
    <t>SILSBY ROAD HARVEST</t>
  </si>
  <si>
    <t>710071501</t>
  </si>
  <si>
    <t>DEADSTREAM ASPEN</t>
  </si>
  <si>
    <t>710161501</t>
  </si>
  <si>
    <t>AROUND THE CORNER PINE</t>
  </si>
  <si>
    <t>710171401</t>
  </si>
  <si>
    <t>6 MILE OAK</t>
  </si>
  <si>
    <t>710191501</t>
  </si>
  <si>
    <t>CAMPGROUND OAK</t>
  </si>
  <si>
    <t>710141501</t>
  </si>
  <si>
    <t>189 MIX</t>
  </si>
  <si>
    <t>710171501</t>
  </si>
  <si>
    <t>WRACO DAM ASPEN</t>
  </si>
  <si>
    <t>710251501</t>
  </si>
  <si>
    <t>RESERVE GRASS JACK</t>
  </si>
  <si>
    <t>710201501</t>
  </si>
  <si>
    <t>CANOE CAMP CUT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</si>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</sst>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4695</v>
      </c>
      <c r="L17" s="30"/>
    </row>
    <row r="18" spans="4:12" ht="12.75">
      <c r="D18" s="12" t="s">
        <v>37</v>
      </c>
      <c r="G18" s="21">
        <f>DSUM(DATABASE,5,U15:U16)</f>
        <v>75466.59999999999</v>
      </c>
      <c r="L18" s="30"/>
    </row>
    <row r="19" spans="4:12" ht="12.75">
      <c r="D19" s="12" t="s">
        <v>34</v>
      </c>
      <c r="G19" s="18">
        <f>DSUM(DATABASE,6,V15:V16)</f>
        <v>4106699.04</v>
      </c>
      <c r="L19" s="30"/>
    </row>
    <row r="20" spans="4:12" ht="12.75">
      <c r="D20" s="12" t="s">
        <v>38</v>
      </c>
      <c r="G20" s="18">
        <f>DSUM(DATABASE,7,W15:W16)</f>
        <v>2142744.5200000005</v>
      </c>
      <c r="L20" s="30"/>
    </row>
    <row r="21" spans="4:12" ht="12.75">
      <c r="D21" s="12" t="s">
        <v>35</v>
      </c>
      <c r="E21" s="22"/>
      <c r="F21" s="22"/>
      <c r="G21" s="18">
        <f>+G19-G20</f>
        <v>1963954.5199999996</v>
      </c>
      <c r="L21" s="30"/>
    </row>
    <row r="22" spans="4:12" ht="12.75">
      <c r="D22" s="12" t="s">
        <v>44</v>
      </c>
      <c r="E22" s="22"/>
      <c r="F22" s="22"/>
      <c r="G22" s="45">
        <f>+G20/G19</f>
        <v>0.5217680913866044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2.384388730938227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50</v>
      </c>
      <c r="F31" s="1">
        <v>1938.8</v>
      </c>
      <c r="G31" s="37">
        <v>137490.15</v>
      </c>
      <c r="H31" s="37">
        <v>137490.15</v>
      </c>
      <c r="I31" s="47">
        <v>41306</v>
      </c>
      <c r="J31" s="47">
        <v>42094</v>
      </c>
      <c r="K31" s="47">
        <v>42460</v>
      </c>
      <c r="L31" s="30">
        <v>22</v>
      </c>
      <c r="M31" s="67" t="s">
        <v>53</v>
      </c>
      <c r="N31" s="48">
        <v>1154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161</v>
      </c>
      <c r="F32" s="1">
        <v>1658.8</v>
      </c>
      <c r="G32" s="37">
        <v>69915</v>
      </c>
      <c r="H32" s="37">
        <v>44745.6</v>
      </c>
      <c r="I32" s="47">
        <v>41263</v>
      </c>
      <c r="J32" s="47">
        <v>42094</v>
      </c>
      <c r="K32" s="47">
        <v>42460</v>
      </c>
      <c r="L32" s="30">
        <v>22</v>
      </c>
      <c r="M32" s="67" t="s">
        <v>56</v>
      </c>
      <c r="N32" s="48">
        <v>1197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78</v>
      </c>
      <c r="F33" s="1">
        <v>1069.6</v>
      </c>
      <c r="G33" s="37">
        <v>38726.65</v>
      </c>
      <c r="H33" s="37">
        <v>33304.92</v>
      </c>
      <c r="I33" s="47">
        <v>41719</v>
      </c>
      <c r="J33" s="47">
        <v>42460</v>
      </c>
      <c r="K33" s="47">
        <v>42460</v>
      </c>
      <c r="L33" s="30">
        <v>22</v>
      </c>
      <c r="M33" s="67" t="s">
        <v>59</v>
      </c>
      <c r="N33" s="48">
        <v>741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67</v>
      </c>
      <c r="F34" s="1">
        <v>721.2</v>
      </c>
      <c r="G34" s="37">
        <v>26006.85</v>
      </c>
      <c r="H34" s="37">
        <v>26006.85</v>
      </c>
      <c r="I34" s="47">
        <v>40960</v>
      </c>
      <c r="J34" s="47">
        <v>41820</v>
      </c>
      <c r="K34" s="47">
        <v>42551</v>
      </c>
      <c r="L34" s="30">
        <v>113</v>
      </c>
      <c r="M34" s="67" t="s">
        <v>62</v>
      </c>
      <c r="N34" s="48">
        <v>1591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46</v>
      </c>
      <c r="F35" s="1">
        <v>1410</v>
      </c>
      <c r="G35" s="37">
        <v>52256.85</v>
      </c>
      <c r="H35" s="37">
        <v>52256.85</v>
      </c>
      <c r="I35" s="47">
        <v>41757</v>
      </c>
      <c r="J35" s="47">
        <v>42551</v>
      </c>
      <c r="K35" s="47">
        <v>42551</v>
      </c>
      <c r="L35" s="30">
        <v>113</v>
      </c>
      <c r="M35" s="67" t="s">
        <v>65</v>
      </c>
      <c r="N35" s="48">
        <v>794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276</v>
      </c>
      <c r="F36" s="1">
        <v>1924.8</v>
      </c>
      <c r="G36" s="37">
        <v>55875.45</v>
      </c>
      <c r="H36" s="37">
        <v>5587.55</v>
      </c>
      <c r="I36" s="47">
        <v>42094</v>
      </c>
      <c r="J36" s="47">
        <v>42643</v>
      </c>
      <c r="K36" s="47">
        <v>42643</v>
      </c>
      <c r="L36" s="30">
        <v>205</v>
      </c>
      <c r="M36" s="67" t="s">
        <v>65</v>
      </c>
      <c r="N36" s="48">
        <v>549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114</v>
      </c>
      <c r="F37" s="1">
        <v>802.5</v>
      </c>
      <c r="G37" s="37">
        <v>57543.71</v>
      </c>
      <c r="H37" s="37">
        <v>25375.54</v>
      </c>
      <c r="I37" s="47">
        <v>41086</v>
      </c>
      <c r="J37" s="47">
        <v>41912</v>
      </c>
      <c r="K37" s="47">
        <v>42643</v>
      </c>
      <c r="L37" s="30">
        <v>205</v>
      </c>
      <c r="M37" s="67" t="s">
        <v>70</v>
      </c>
      <c r="N37" s="48">
        <v>1557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124</v>
      </c>
      <c r="F38" s="1">
        <v>1456.8</v>
      </c>
      <c r="G38" s="37">
        <v>53705</v>
      </c>
      <c r="H38" s="37">
        <v>5370.5</v>
      </c>
      <c r="I38" s="47">
        <v>41912</v>
      </c>
      <c r="J38" s="47">
        <v>42643</v>
      </c>
      <c r="K38" s="47">
        <v>42643</v>
      </c>
      <c r="L38" s="30">
        <v>205</v>
      </c>
      <c r="M38" s="67" t="s">
        <v>73</v>
      </c>
      <c r="N38" s="48">
        <v>731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49</v>
      </c>
      <c r="F39" s="1">
        <v>874.4</v>
      </c>
      <c r="G39" s="37">
        <v>62525.05</v>
      </c>
      <c r="H39" s="37">
        <v>6252.51</v>
      </c>
      <c r="I39" s="47">
        <v>41780</v>
      </c>
      <c r="J39" s="47">
        <v>42643</v>
      </c>
      <c r="K39" s="47">
        <v>42643</v>
      </c>
      <c r="L39" s="30">
        <v>205</v>
      </c>
      <c r="M39" s="67" t="s">
        <v>76</v>
      </c>
      <c r="N39" s="48">
        <v>863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59</v>
      </c>
      <c r="F40" s="1">
        <v>1045</v>
      </c>
      <c r="G40" s="37">
        <v>39355.8</v>
      </c>
      <c r="H40" s="37">
        <v>39355.8</v>
      </c>
      <c r="I40" s="47">
        <v>41780</v>
      </c>
      <c r="J40" s="47">
        <v>42643</v>
      </c>
      <c r="K40" s="47">
        <v>42643</v>
      </c>
      <c r="L40" s="30">
        <v>205</v>
      </c>
      <c r="M40" s="67" t="s">
        <v>79</v>
      </c>
      <c r="N40" s="48">
        <v>863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129</v>
      </c>
      <c r="F41" s="1">
        <v>1652</v>
      </c>
      <c r="G41" s="37">
        <v>92526.6</v>
      </c>
      <c r="H41" s="37">
        <v>92526.6</v>
      </c>
      <c r="I41" s="47">
        <v>41691</v>
      </c>
      <c r="J41" s="47">
        <v>42643</v>
      </c>
      <c r="K41" s="47">
        <v>42643</v>
      </c>
      <c r="L41" s="5">
        <v>205</v>
      </c>
      <c r="M41" s="46" t="s">
        <v>56</v>
      </c>
      <c r="N41" s="2">
        <v>952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12</v>
      </c>
      <c r="F42" s="1">
        <v>285</v>
      </c>
      <c r="G42" s="37">
        <v>9863.7</v>
      </c>
      <c r="H42" s="37">
        <v>986.37</v>
      </c>
      <c r="I42" s="47">
        <v>42075</v>
      </c>
      <c r="J42" s="47">
        <v>42643</v>
      </c>
      <c r="K42" s="47">
        <v>42643</v>
      </c>
      <c r="L42" s="30">
        <v>205</v>
      </c>
      <c r="M42" s="67" t="s">
        <v>84</v>
      </c>
      <c r="N42" s="48">
        <v>568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27</v>
      </c>
      <c r="F43" s="1">
        <v>560</v>
      </c>
      <c r="G43" s="37">
        <v>25694.96</v>
      </c>
      <c r="H43" s="37">
        <v>2569.5</v>
      </c>
      <c r="I43" s="47">
        <v>41815</v>
      </c>
      <c r="J43" s="47">
        <v>42643</v>
      </c>
      <c r="K43" s="47">
        <v>42643</v>
      </c>
      <c r="L43" s="30">
        <v>205</v>
      </c>
      <c r="M43" s="67" t="s">
        <v>53</v>
      </c>
      <c r="N43" s="48">
        <v>828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173</v>
      </c>
      <c r="F44" s="1">
        <v>1017.4</v>
      </c>
      <c r="G44" s="37">
        <v>194571.26</v>
      </c>
      <c r="H44" s="37">
        <v>194571.26</v>
      </c>
      <c r="I44" s="47">
        <v>41850</v>
      </c>
      <c r="J44" s="47">
        <v>42643</v>
      </c>
      <c r="K44" s="47">
        <v>42643</v>
      </c>
      <c r="L44" s="30">
        <v>205</v>
      </c>
      <c r="M44" s="67" t="s">
        <v>79</v>
      </c>
      <c r="N44" s="48">
        <v>793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155</v>
      </c>
      <c r="F45" s="1">
        <v>3451.8</v>
      </c>
      <c r="G45" s="37">
        <v>184729.44</v>
      </c>
      <c r="H45" s="37">
        <v>175492.97</v>
      </c>
      <c r="I45" s="47">
        <v>41841</v>
      </c>
      <c r="J45" s="47">
        <v>42643</v>
      </c>
      <c r="K45" s="47">
        <v>42643</v>
      </c>
      <c r="L45" s="30">
        <v>205</v>
      </c>
      <c r="M45" s="67" t="s">
        <v>79</v>
      </c>
      <c r="N45" s="48">
        <v>802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35</v>
      </c>
      <c r="F46" s="1">
        <v>534</v>
      </c>
      <c r="G46" s="37">
        <v>46480.72</v>
      </c>
      <c r="H46" s="37">
        <v>4648.07</v>
      </c>
      <c r="I46" s="47">
        <v>41719</v>
      </c>
      <c r="J46" s="47">
        <v>42643</v>
      </c>
      <c r="K46" s="47">
        <v>42643</v>
      </c>
      <c r="L46" s="30">
        <v>205</v>
      </c>
      <c r="M46" s="67" t="s">
        <v>93</v>
      </c>
      <c r="N46" s="48">
        <v>924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50</v>
      </c>
      <c r="F47" s="1">
        <v>598.6</v>
      </c>
      <c r="G47" s="37">
        <v>22157.68</v>
      </c>
      <c r="H47" s="37">
        <v>2215.77</v>
      </c>
      <c r="I47" s="47">
        <v>42002</v>
      </c>
      <c r="J47" s="47">
        <v>42735</v>
      </c>
      <c r="K47" s="47">
        <v>42735</v>
      </c>
      <c r="L47" s="30">
        <v>297</v>
      </c>
      <c r="M47" s="67" t="s">
        <v>53</v>
      </c>
      <c r="N47" s="48">
        <v>733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423</v>
      </c>
      <c r="F48" s="1">
        <v>3541.9</v>
      </c>
      <c r="G48" s="37">
        <v>75821.59</v>
      </c>
      <c r="H48" s="37">
        <v>50800.47</v>
      </c>
      <c r="I48" s="47">
        <v>41947</v>
      </c>
      <c r="J48" s="47">
        <v>42735</v>
      </c>
      <c r="K48" s="47">
        <v>42735</v>
      </c>
      <c r="L48" s="30">
        <v>297</v>
      </c>
      <c r="M48" s="67" t="s">
        <v>98</v>
      </c>
      <c r="N48" s="48">
        <v>788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80</v>
      </c>
      <c r="F49" s="1">
        <v>2002</v>
      </c>
      <c r="G49" s="37">
        <v>83551.5</v>
      </c>
      <c r="H49" s="37">
        <v>8355.15</v>
      </c>
      <c r="I49" s="47">
        <v>41876</v>
      </c>
      <c r="J49" s="47">
        <v>42735</v>
      </c>
      <c r="K49" s="47">
        <v>42735</v>
      </c>
      <c r="L49" s="30">
        <v>297</v>
      </c>
      <c r="M49" s="67" t="s">
        <v>53</v>
      </c>
      <c r="N49" s="48">
        <v>859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124</v>
      </c>
      <c r="F50" s="1">
        <v>1686.8</v>
      </c>
      <c r="G50" s="37">
        <v>63310.44</v>
      </c>
      <c r="H50" s="37">
        <v>6331.04</v>
      </c>
      <c r="I50" s="47">
        <v>41947</v>
      </c>
      <c r="J50" s="47">
        <v>42735</v>
      </c>
      <c r="K50" s="47">
        <v>42735</v>
      </c>
      <c r="L50" s="30">
        <v>297</v>
      </c>
      <c r="M50" s="67" t="s">
        <v>98</v>
      </c>
      <c r="N50" s="48">
        <v>788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23</v>
      </c>
      <c r="F51" s="1">
        <v>146</v>
      </c>
      <c r="G51" s="37">
        <v>3929.1</v>
      </c>
      <c r="H51" s="37">
        <v>561.3</v>
      </c>
      <c r="I51" s="47">
        <v>41632</v>
      </c>
      <c r="J51" s="47">
        <v>42369</v>
      </c>
      <c r="K51" s="47">
        <v>42735</v>
      </c>
      <c r="L51" s="30">
        <v>297</v>
      </c>
      <c r="M51" s="67" t="s">
        <v>105</v>
      </c>
      <c r="N51" s="48">
        <v>1103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32</v>
      </c>
      <c r="F52" s="1">
        <v>695.8</v>
      </c>
      <c r="G52" s="37">
        <v>41396.4</v>
      </c>
      <c r="H52" s="37">
        <v>41396.4</v>
      </c>
      <c r="I52" s="47">
        <v>42171</v>
      </c>
      <c r="J52" s="47">
        <v>42735</v>
      </c>
      <c r="K52" s="47">
        <v>42735</v>
      </c>
      <c r="L52" s="30">
        <v>297</v>
      </c>
      <c r="M52" s="67" t="s">
        <v>56</v>
      </c>
      <c r="N52" s="48">
        <v>564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25</v>
      </c>
      <c r="F53" s="1">
        <v>1437.2</v>
      </c>
      <c r="G53" s="37">
        <v>123537.97</v>
      </c>
      <c r="H53" s="37">
        <v>12353.8</v>
      </c>
      <c r="I53" s="47">
        <v>42397</v>
      </c>
      <c r="J53" s="47">
        <v>42825</v>
      </c>
      <c r="K53" s="47">
        <v>42825</v>
      </c>
      <c r="L53" s="30">
        <v>387</v>
      </c>
      <c r="M53" s="67" t="s">
        <v>76</v>
      </c>
      <c r="N53" s="48">
        <v>428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40</v>
      </c>
      <c r="F54" s="1">
        <v>644.2</v>
      </c>
      <c r="G54" s="37">
        <v>36844.12</v>
      </c>
      <c r="H54" s="37">
        <v>3684.41</v>
      </c>
      <c r="I54" s="47">
        <v>42062</v>
      </c>
      <c r="J54" s="47">
        <v>42825</v>
      </c>
      <c r="K54" s="47">
        <v>42825</v>
      </c>
      <c r="L54" s="30">
        <v>387</v>
      </c>
      <c r="M54" s="67" t="s">
        <v>76</v>
      </c>
      <c r="N54" s="48">
        <v>763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113</v>
      </c>
      <c r="F55" s="1">
        <v>2752.2</v>
      </c>
      <c r="G55" s="37">
        <v>187323.8</v>
      </c>
      <c r="H55" s="37">
        <v>161098.47</v>
      </c>
      <c r="I55" s="47">
        <v>42027</v>
      </c>
      <c r="J55" s="47">
        <v>42916</v>
      </c>
      <c r="K55" s="47">
        <v>42916</v>
      </c>
      <c r="L55" s="30">
        <v>478</v>
      </c>
      <c r="M55" s="67" t="s">
        <v>114</v>
      </c>
      <c r="N55" s="48">
        <v>889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42</v>
      </c>
      <c r="F56" s="1">
        <v>1098.6</v>
      </c>
      <c r="G56" s="37">
        <v>35927.1</v>
      </c>
      <c r="H56" s="37">
        <v>3592.71</v>
      </c>
      <c r="I56" s="47">
        <v>42248</v>
      </c>
      <c r="J56" s="47">
        <v>42916</v>
      </c>
      <c r="K56" s="47">
        <v>42916</v>
      </c>
      <c r="L56" s="30">
        <v>478</v>
      </c>
      <c r="M56" s="67" t="s">
        <v>62</v>
      </c>
      <c r="N56" s="48">
        <v>668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66</v>
      </c>
      <c r="F57" s="1">
        <v>1185.8</v>
      </c>
      <c r="G57" s="37">
        <v>74718.3</v>
      </c>
      <c r="H57" s="37">
        <v>7471.83</v>
      </c>
      <c r="I57" s="47">
        <v>42184</v>
      </c>
      <c r="J57" s="47">
        <v>42916</v>
      </c>
      <c r="K57" s="47">
        <v>42916</v>
      </c>
      <c r="L57" s="30">
        <v>478</v>
      </c>
      <c r="M57" s="67" t="s">
        <v>114</v>
      </c>
      <c r="N57" s="48">
        <v>732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83</v>
      </c>
      <c r="F58" s="1">
        <v>1493.8</v>
      </c>
      <c r="G58" s="37">
        <v>82998.65</v>
      </c>
      <c r="H58" s="37">
        <v>8299.87</v>
      </c>
      <c r="I58" s="47">
        <v>42122</v>
      </c>
      <c r="J58" s="47">
        <v>42916</v>
      </c>
      <c r="K58" s="47">
        <v>42916</v>
      </c>
      <c r="L58" s="30">
        <v>478</v>
      </c>
      <c r="M58" s="67" t="s">
        <v>114</v>
      </c>
      <c r="N58" s="48">
        <v>794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73</v>
      </c>
      <c r="F59" s="1">
        <v>3191</v>
      </c>
      <c r="G59" s="37">
        <v>341445.76</v>
      </c>
      <c r="H59" s="37">
        <v>341445.76</v>
      </c>
      <c r="I59" s="47">
        <v>42154</v>
      </c>
      <c r="J59" s="47">
        <v>43008</v>
      </c>
      <c r="K59" s="47">
        <v>43008</v>
      </c>
      <c r="L59" s="30">
        <v>570</v>
      </c>
      <c r="M59" s="67" t="s">
        <v>79</v>
      </c>
      <c r="N59" s="48">
        <v>854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47</v>
      </c>
      <c r="F60" s="1">
        <v>945.8</v>
      </c>
      <c r="G60" s="37">
        <v>27398.85</v>
      </c>
      <c r="H60" s="37">
        <v>2739.89</v>
      </c>
      <c r="I60" s="47">
        <v>42008</v>
      </c>
      <c r="J60" s="47">
        <v>43008</v>
      </c>
      <c r="K60" s="47">
        <v>43008</v>
      </c>
      <c r="L60" s="30">
        <v>570</v>
      </c>
      <c r="M60" s="67" t="s">
        <v>56</v>
      </c>
      <c r="N60" s="48">
        <v>1000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13</v>
      </c>
      <c r="F61" s="1">
        <v>330.6</v>
      </c>
      <c r="G61" s="37">
        <v>8289.85</v>
      </c>
      <c r="H61" s="37">
        <v>828.99</v>
      </c>
      <c r="I61" s="47">
        <v>42318</v>
      </c>
      <c r="J61" s="47">
        <v>43008</v>
      </c>
      <c r="K61" s="47">
        <v>43008</v>
      </c>
      <c r="L61" s="30">
        <v>570</v>
      </c>
      <c r="M61" s="67" t="s">
        <v>105</v>
      </c>
      <c r="N61" s="48">
        <v>690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68</v>
      </c>
      <c r="F62" s="1">
        <v>1096.6</v>
      </c>
      <c r="G62" s="37">
        <v>58888.56</v>
      </c>
      <c r="H62" s="37">
        <v>58888.56</v>
      </c>
      <c r="I62" s="47">
        <v>42213</v>
      </c>
      <c r="J62" s="47">
        <v>43008</v>
      </c>
      <c r="K62" s="47">
        <v>43008</v>
      </c>
      <c r="L62" s="30">
        <v>570</v>
      </c>
      <c r="M62" s="67" t="s">
        <v>73</v>
      </c>
      <c r="N62" s="48">
        <v>795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46</v>
      </c>
      <c r="F63" s="1">
        <v>848</v>
      </c>
      <c r="G63" s="37">
        <v>59097</v>
      </c>
      <c r="H63" s="37">
        <v>5909.7</v>
      </c>
      <c r="I63" s="47">
        <v>42247</v>
      </c>
      <c r="J63" s="47">
        <v>43008</v>
      </c>
      <c r="K63" s="47">
        <v>43008</v>
      </c>
      <c r="L63" s="30">
        <v>570</v>
      </c>
      <c r="M63" s="67" t="s">
        <v>79</v>
      </c>
      <c r="N63" s="48">
        <v>761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81</v>
      </c>
      <c r="F64" s="1">
        <v>841.8</v>
      </c>
      <c r="G64" s="37">
        <v>32718.05</v>
      </c>
      <c r="H64" s="37">
        <v>3271.81</v>
      </c>
      <c r="I64" s="47">
        <v>42160</v>
      </c>
      <c r="J64" s="47">
        <v>43008</v>
      </c>
      <c r="K64" s="47">
        <v>43008</v>
      </c>
      <c r="L64" s="30">
        <v>570</v>
      </c>
      <c r="M64" s="67" t="s">
        <v>59</v>
      </c>
      <c r="N64" s="48">
        <v>848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11</v>
      </c>
      <c r="F65" s="1">
        <v>138.8</v>
      </c>
      <c r="G65" s="37">
        <v>2764.15</v>
      </c>
      <c r="H65" s="37">
        <v>2764.15</v>
      </c>
      <c r="I65" s="47">
        <v>42192</v>
      </c>
      <c r="J65" s="47">
        <v>43008</v>
      </c>
      <c r="K65" s="47">
        <v>43008</v>
      </c>
      <c r="L65" s="30">
        <v>570</v>
      </c>
      <c r="M65" s="67" t="s">
        <v>135</v>
      </c>
      <c r="N65" s="48">
        <v>816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277</v>
      </c>
      <c r="F66" s="1">
        <v>4256.2</v>
      </c>
      <c r="G66" s="37">
        <v>262258.15</v>
      </c>
      <c r="H66" s="37">
        <v>242588.79</v>
      </c>
      <c r="I66" s="47">
        <v>42086</v>
      </c>
      <c r="J66" s="47">
        <v>43100</v>
      </c>
      <c r="K66" s="47">
        <v>43100</v>
      </c>
      <c r="L66" s="30">
        <v>662</v>
      </c>
      <c r="M66" s="67" t="s">
        <v>138</v>
      </c>
      <c r="N66" s="48">
        <v>1014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60</v>
      </c>
      <c r="F67" s="1">
        <v>954.6</v>
      </c>
      <c r="G67" s="37">
        <v>60585.2</v>
      </c>
      <c r="H67" s="37">
        <v>6058.52</v>
      </c>
      <c r="I67" s="47">
        <v>42368</v>
      </c>
      <c r="J67" s="47">
        <v>43100</v>
      </c>
      <c r="K67" s="47">
        <v>43100</v>
      </c>
      <c r="L67" s="30">
        <v>662</v>
      </c>
      <c r="M67" s="67" t="s">
        <v>141</v>
      </c>
      <c r="N67" s="48">
        <v>732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19</v>
      </c>
      <c r="F68" s="1">
        <v>1048.2</v>
      </c>
      <c r="G68" s="37">
        <v>62880.68</v>
      </c>
      <c r="H68" s="37">
        <v>6288.07</v>
      </c>
      <c r="I68" s="47">
        <v>42314</v>
      </c>
      <c r="J68" s="47">
        <v>43100</v>
      </c>
      <c r="K68" s="47">
        <v>43100</v>
      </c>
      <c r="L68" s="30">
        <v>662</v>
      </c>
      <c r="M68" s="67" t="s">
        <v>114</v>
      </c>
      <c r="N68" s="48">
        <v>786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110</v>
      </c>
      <c r="F69" s="1">
        <v>2034.2</v>
      </c>
      <c r="G69" s="37">
        <v>151427.63</v>
      </c>
      <c r="H69" s="37">
        <v>63599.6</v>
      </c>
      <c r="I69" s="47">
        <v>42073</v>
      </c>
      <c r="J69" s="47">
        <v>43100</v>
      </c>
      <c r="K69" s="47">
        <v>43100</v>
      </c>
      <c r="L69" s="30">
        <v>662</v>
      </c>
      <c r="M69" s="67" t="s">
        <v>114</v>
      </c>
      <c r="N69" s="48">
        <v>1027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187</v>
      </c>
      <c r="F70" s="1">
        <v>2707</v>
      </c>
      <c r="G70" s="37">
        <v>165179.55</v>
      </c>
      <c r="H70" s="37">
        <v>16517.96</v>
      </c>
      <c r="I70" s="47">
        <v>42184</v>
      </c>
      <c r="J70" s="47">
        <v>43100</v>
      </c>
      <c r="K70" s="47">
        <v>43100</v>
      </c>
      <c r="L70" s="30">
        <v>662</v>
      </c>
      <c r="M70" s="67" t="s">
        <v>53</v>
      </c>
      <c r="N70" s="48">
        <v>916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19</v>
      </c>
      <c r="F71" s="1">
        <v>335.8</v>
      </c>
      <c r="G71" s="37">
        <v>29304.1</v>
      </c>
      <c r="H71" s="37">
        <v>2930.41</v>
      </c>
      <c r="I71" s="47">
        <v>42397</v>
      </c>
      <c r="J71" s="47">
        <v>43100</v>
      </c>
      <c r="K71" s="47">
        <v>43100</v>
      </c>
      <c r="L71" s="30">
        <v>662</v>
      </c>
      <c r="M71" s="67" t="s">
        <v>53</v>
      </c>
      <c r="N71" s="48">
        <v>703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23</v>
      </c>
      <c r="F72" s="1">
        <v>131.6</v>
      </c>
      <c r="G72" s="37">
        <v>7279.25</v>
      </c>
      <c r="H72" s="37">
        <v>727.93</v>
      </c>
      <c r="I72" s="47">
        <v>42339</v>
      </c>
      <c r="J72" s="47">
        <v>43100</v>
      </c>
      <c r="K72" s="47">
        <v>43100</v>
      </c>
      <c r="L72" s="30">
        <v>662</v>
      </c>
      <c r="M72" s="67" t="s">
        <v>138</v>
      </c>
      <c r="N72" s="48">
        <v>761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119</v>
      </c>
      <c r="F73" s="1">
        <v>3198</v>
      </c>
      <c r="G73" s="37">
        <v>169252.8</v>
      </c>
      <c r="H73" s="37">
        <v>47390.79</v>
      </c>
      <c r="I73" s="47">
        <v>42100</v>
      </c>
      <c r="J73" s="47">
        <v>43100</v>
      </c>
      <c r="K73" s="47">
        <v>43100</v>
      </c>
      <c r="L73" s="30">
        <v>662</v>
      </c>
      <c r="M73" s="67" t="s">
        <v>154</v>
      </c>
      <c r="N73" s="48">
        <v>1000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179</v>
      </c>
      <c r="F74" s="1">
        <v>3082</v>
      </c>
      <c r="G74" s="37">
        <v>127710.75</v>
      </c>
      <c r="H74" s="37">
        <v>93228.85</v>
      </c>
      <c r="I74" s="47">
        <v>42163</v>
      </c>
      <c r="J74" s="47">
        <v>43100</v>
      </c>
      <c r="K74" s="47">
        <v>43100</v>
      </c>
      <c r="L74" s="30">
        <v>662</v>
      </c>
      <c r="M74" s="67" t="s">
        <v>59</v>
      </c>
      <c r="N74" s="48">
        <v>937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82</v>
      </c>
      <c r="F75" s="1">
        <v>1107.6</v>
      </c>
      <c r="G75" s="37">
        <v>45546.2</v>
      </c>
      <c r="H75" s="37">
        <v>4554.62</v>
      </c>
      <c r="I75" s="47">
        <v>42339</v>
      </c>
      <c r="J75" s="47">
        <v>43190</v>
      </c>
      <c r="K75" s="47">
        <v>43190</v>
      </c>
      <c r="L75" s="30">
        <v>752</v>
      </c>
      <c r="M75" s="67" t="s">
        <v>154</v>
      </c>
      <c r="N75" s="48">
        <v>851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46</v>
      </c>
      <c r="F76" s="1">
        <v>802.2</v>
      </c>
      <c r="G76" s="37">
        <v>26300.5</v>
      </c>
      <c r="H76" s="37">
        <v>2630.05</v>
      </c>
      <c r="I76" s="47">
        <v>42397</v>
      </c>
      <c r="J76" s="47">
        <v>43190</v>
      </c>
      <c r="K76" s="47">
        <v>43190</v>
      </c>
      <c r="L76" s="30">
        <v>752</v>
      </c>
      <c r="M76" s="67" t="s">
        <v>53</v>
      </c>
      <c r="N76" s="48">
        <v>793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68</v>
      </c>
      <c r="F77" s="1">
        <v>1180</v>
      </c>
      <c r="G77" s="37">
        <v>52537</v>
      </c>
      <c r="H77" s="37">
        <v>5253.7</v>
      </c>
      <c r="I77" s="47">
        <v>42314</v>
      </c>
      <c r="J77" s="47">
        <v>43190</v>
      </c>
      <c r="K77" s="47">
        <v>43190</v>
      </c>
      <c r="L77" s="30">
        <v>752</v>
      </c>
      <c r="M77" s="67" t="s">
        <v>79</v>
      </c>
      <c r="N77" s="48">
        <v>876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42</v>
      </c>
      <c r="F78" s="1">
        <v>520.6</v>
      </c>
      <c r="G78" s="37">
        <v>31461.8</v>
      </c>
      <c r="H78" s="37">
        <v>3146.18</v>
      </c>
      <c r="I78" s="47">
        <v>42397</v>
      </c>
      <c r="J78" s="47">
        <v>43190</v>
      </c>
      <c r="K78" s="47">
        <v>43190</v>
      </c>
      <c r="L78" s="30">
        <v>752</v>
      </c>
      <c r="M78" s="67" t="s">
        <v>53</v>
      </c>
      <c r="N78" s="48">
        <v>793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111</v>
      </c>
      <c r="F79" s="1">
        <v>1541.8</v>
      </c>
      <c r="G79" s="37">
        <v>90496.6</v>
      </c>
      <c r="H79" s="37">
        <v>9049.66</v>
      </c>
      <c r="I79" s="47">
        <v>42373</v>
      </c>
      <c r="J79" s="47">
        <v>43190</v>
      </c>
      <c r="K79" s="47">
        <v>43190</v>
      </c>
      <c r="L79" s="30">
        <v>752</v>
      </c>
      <c r="M79" s="67" t="s">
        <v>114</v>
      </c>
      <c r="N79" s="48">
        <v>817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87</v>
      </c>
      <c r="F80" s="1">
        <v>1924.2</v>
      </c>
      <c r="G80" s="37">
        <v>104010.1</v>
      </c>
      <c r="H80" s="37">
        <v>10401.01</v>
      </c>
      <c r="I80" s="47">
        <v>42339</v>
      </c>
      <c r="J80" s="47">
        <v>43373</v>
      </c>
      <c r="K80" s="47">
        <v>43373</v>
      </c>
      <c r="L80" s="30">
        <v>935</v>
      </c>
      <c r="M80" s="67" t="s">
        <v>154</v>
      </c>
      <c r="N80" s="48">
        <v>1034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52</v>
      </c>
      <c r="F81" s="1">
        <v>1293.2</v>
      </c>
      <c r="G81" s="37">
        <v>43021.1</v>
      </c>
      <c r="H81" s="37">
        <v>43021.1</v>
      </c>
      <c r="I81" s="47">
        <v>42417</v>
      </c>
      <c r="J81" s="47">
        <v>43373</v>
      </c>
      <c r="K81" s="47">
        <v>43373</v>
      </c>
      <c r="L81" s="30">
        <v>935</v>
      </c>
      <c r="M81" s="67" t="s">
        <v>65</v>
      </c>
      <c r="N81" s="48">
        <v>956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151</v>
      </c>
      <c r="F82" s="1">
        <v>2952.4</v>
      </c>
      <c r="G82" s="37">
        <v>101345.77</v>
      </c>
      <c r="H82" s="37">
        <v>10134.58</v>
      </c>
      <c r="I82" s="47">
        <v>42417</v>
      </c>
      <c r="J82" s="47">
        <v>43465</v>
      </c>
      <c r="K82" s="47">
        <v>43465</v>
      </c>
      <c r="L82" s="30">
        <v>1027</v>
      </c>
      <c r="M82" s="67" t="s">
        <v>65</v>
      </c>
      <c r="N82" s="48">
        <v>1048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68</v>
      </c>
      <c r="F83" s="1">
        <v>1319.4</v>
      </c>
      <c r="G83" s="37">
        <v>66715.8</v>
      </c>
      <c r="H83" s="37">
        <v>6671.58</v>
      </c>
      <c r="I83" s="47">
        <v>42436</v>
      </c>
      <c r="J83" s="47">
        <v>43738</v>
      </c>
      <c r="K83" s="47">
        <v>43738</v>
      </c>
      <c r="L83" s="30">
        <v>1300</v>
      </c>
      <c r="M83" s="67" t="s">
        <v>59</v>
      </c>
      <c r="N83" s="48">
        <v>1302</v>
      </c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2016-03-11T01:52:36Z</dcterms:modified>
  <cp:category/>
  <cp:version/>
  <cp:contentType/>
  <cp:contentStatus/>
</cp:coreProperties>
</file>