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<sst xmlns="http://schemas.openxmlformats.org/spreadsheetml/2006/main" count="308" uniqueCount="187">
  <si>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</si>
  <si>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</si>
  <si>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</si>
  <si>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</si>
  <si>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</si>
  <si>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</si>
  <si>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</si>
  <si>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</si>
  <si>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</si>
  <si>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</si>
  <si>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</si>
  <si>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</si>
  <si>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</si>
  <si>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</si>
  <si>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</si>
  <si>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</si>
  <si>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</si>
  <si>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</si>
  <si>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</si>
  <si>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</si>
  <si>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</si>
  <si>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</si>
  <si>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</si>
  <si>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</si>
  <si>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</si>
  <si>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</si>
  <si>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</si>
  <si>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</si>
  <si>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</si>
  <si>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</si>
  <si>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</si>
  <si>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</si>
  <si>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</si>
  <si>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</si>
  <si>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</si>
  <si>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</si>
  <si>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</si>
  <si>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</si>
  <si>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</si>
  <si>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</si>
  <si>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</si>
  <si>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</si>
  <si>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</si>
  <si>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</si>
  <si>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</si>
  <si>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</si>
  <si>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</si>
  <si>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</si>
  <si>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</si>
  <si>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</si>
  <si>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710021601</t>
  </si>
  <si>
    <t>1</t>
  </si>
  <si>
    <t>KNOCH ROAD OAK-PINE</t>
  </si>
  <si>
    <t>SHAWN MUMA LOGGING</t>
  </si>
  <si>
    <t>710091501</t>
  </si>
  <si>
    <t>116 OAK-PINE</t>
  </si>
  <si>
    <t>BRIAN MURCHIE</t>
  </si>
  <si>
    <t>710301501</t>
  </si>
  <si>
    <t>POND ROAD ASPEN</t>
  </si>
  <si>
    <t>710301601</t>
  </si>
  <si>
    <t>LOUIES PINE</t>
  </si>
  <si>
    <t>T.R. TIMBER COMPANY</t>
  </si>
  <si>
    <t>710041601</t>
  </si>
  <si>
    <t>PORKY PINE II</t>
  </si>
  <si>
    <t>BISBALLE FOREST PRODUCTS</t>
  </si>
  <si>
    <t>710021201</t>
  </si>
  <si>
    <t>2</t>
  </si>
  <si>
    <t>MOTORSPORTS PINE</t>
  </si>
  <si>
    <t>BIEWER FOREST MGMT LLC</t>
  </si>
  <si>
    <t>710121501</t>
  </si>
  <si>
    <t>EAST CREEK ASPEN</t>
  </si>
  <si>
    <t>DANKERT WOOD PRODUCTS</t>
  </si>
  <si>
    <t>710151601</t>
  </si>
  <si>
    <t>HOT TUB OAK</t>
  </si>
  <si>
    <t>AJD FOR/PRO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</si>
  <si>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</si>
  <si>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</si>
  <si>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</si>
  <si>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</si>
  <si>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</si>
  <si>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</si>
  <si>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</si>
  <si>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</si>
  <si>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</si>
  <si>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</si>
  <si>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FAIRVIEW WOODYARD, LLC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</si>
  <si>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</si>
  <si>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</si>
  <si>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</si>
  <si>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</si>
  <si>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</si>
  <si>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</si>
  <si>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</si>
  <si>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710041701</t>
  </si>
  <si>
    <t>HESGONE HARVEST</t>
  </si>
  <si>
    <t>710111601</t>
  </si>
  <si>
    <t>MOORESTOWN MIX</t>
  </si>
  <si>
    <t>NORTHWEST HARDWOODS</t>
  </si>
  <si>
    <t>710131601</t>
  </si>
  <si>
    <t>KELLY'S LOST OAK</t>
  </si>
  <si>
    <t>MICHIGAN LUMBER &amp; WOOD FIBER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</si>
  <si>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</si>
  <si>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</si>
  <si>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</si>
  <si>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</si>
  <si>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</si>
  <si>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</si>
  <si>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</si>
  <si>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</si>
  <si>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</si>
  <si>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</si>
  <si>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HYDROLAKE, INC.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</si>
  <si>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</si>
  <si>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</si>
  <si>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</si>
  <si>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</si>
  <si>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</si>
  <si>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</si>
  <si>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</si>
  <si>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</si>
  <si>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</si>
  <si>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</si>
  <si>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710131701</t>
  </si>
  <si>
    <t>WILDLIFE RED PINE</t>
  </si>
  <si>
    <t>710081601</t>
  </si>
  <si>
    <t>LOST CREEK ASPEN</t>
  </si>
  <si>
    <t>C.M. FOREST PRODUCTS, INC.</t>
  </si>
  <si>
    <t>710101701</t>
  </si>
  <si>
    <t>KENO HARDWOODS</t>
  </si>
  <si>
    <t>DYER'S SAWMILL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</si>
  <si>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</si>
  <si>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</si>
  <si>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</si>
  <si>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</si>
  <si>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</si>
  <si>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</si>
  <si>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</si>
  <si>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</si>
  <si>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</si>
  <si>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</si>
  <si>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KIRK CAMERON</t>
  </si>
  <si>
    <t>710231701</t>
  </si>
  <si>
    <t>TROUT PONDS OAK</t>
  </si>
  <si>
    <t>710311601</t>
  </si>
  <si>
    <t>SAND HILL OAK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</si>
  <si>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</si>
  <si>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</si>
  <si>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</si>
  <si>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</si>
  <si>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</si>
  <si>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</si>
  <si>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</si>
  <si>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</si>
  <si>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JASON LUTKE FOREST PRODUCTS</t>
  </si>
  <si>
    <t>710261701</t>
  </si>
  <si>
    <t>GEELS HIGH N LOW</t>
  </si>
  <si>
    <t>710271701</t>
  </si>
  <si>
    <t>SHIELD MAIDEN HARDWOODS</t>
  </si>
  <si>
    <t>710051701</t>
  </si>
  <si>
    <t>WACO 18 PINE</t>
  </si>
  <si>
    <t>710061801</t>
  </si>
  <si>
    <t>55 DIVIDE</t>
  </si>
  <si>
    <t>710071801</t>
  </si>
  <si>
    <t>CROOKED ROAD OAK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</si>
  <si>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</si>
  <si>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</si>
  <si>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</si>
  <si>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</si>
  <si>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</si>
  <si>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</si>
  <si>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</si>
  <si>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</si>
  <si>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710151801</t>
  </si>
  <si>
    <t>STINK EYE PINE</t>
  </si>
  <si>
    <t>710021701</t>
  </si>
  <si>
    <t>CARTER LAKE PINE</t>
  </si>
  <si>
    <t>710091701</t>
  </si>
  <si>
    <t>SCHOOL ROAD K.W.</t>
  </si>
  <si>
    <t>710091801</t>
  </si>
  <si>
    <t>48 ASPEN-JACK</t>
  </si>
  <si>
    <t>710101801</t>
  </si>
  <si>
    <t>48 PINE THIN</t>
  </si>
  <si>
    <t>710121701</t>
  </si>
  <si>
    <t>WATCHER ASPEN</t>
  </si>
  <si>
    <t>710111801</t>
  </si>
  <si>
    <t>48 PINE FINAL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</si>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</sst>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6951.099999999999</v>
      </c>
      <c r="L17" s="30"/>
    </row>
    <row r="18" spans="4:12" ht="12.75">
      <c r="D18" s="12" t="s">
        <v>37</v>
      </c>
      <c r="G18" s="21">
        <f>DSUM(DATABASE,5,U15:U16)</f>
        <v>117584.7</v>
      </c>
      <c r="L18" s="30"/>
    </row>
    <row r="19" spans="4:12" ht="12.75">
      <c r="D19" s="12" t="s">
        <v>34</v>
      </c>
      <c r="G19" s="18">
        <f>DSUM(DATABASE,6,V15:V16)</f>
        <v>5663507.290000001</v>
      </c>
      <c r="L19" s="30"/>
    </row>
    <row r="20" spans="4:12" ht="12.75">
      <c r="D20" s="12" t="s">
        <v>38</v>
      </c>
      <c r="G20" s="18">
        <f>DSUM(DATABASE,7,W15:W16)</f>
        <v>3161124.0699999994</v>
      </c>
      <c r="L20" s="30"/>
    </row>
    <row r="21" spans="4:12" ht="12.75">
      <c r="D21" s="12" t="s">
        <v>35</v>
      </c>
      <c r="E21" s="22"/>
      <c r="F21" s="22"/>
      <c r="G21" s="18">
        <f>+G19-G20</f>
        <v>2502383.2200000016</v>
      </c>
      <c r="L21" s="30"/>
    </row>
    <row r="22" spans="4:12" ht="12.75">
      <c r="D22" s="12" t="s">
        <v>44</v>
      </c>
      <c r="E22" s="22"/>
      <c r="F22" s="22"/>
      <c r="G22" s="45">
        <f>+G20/G19</f>
        <v>0.5581566171163168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2.601889466225791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107.2</v>
      </c>
      <c r="F31" s="1">
        <v>1507</v>
      </c>
      <c r="G31" s="37">
        <v>81194.5</v>
      </c>
      <c r="H31" s="37">
        <v>81194.5</v>
      </c>
      <c r="I31" s="47">
        <v>42705</v>
      </c>
      <c r="J31" s="47">
        <v>43465</v>
      </c>
      <c r="K31" s="47">
        <v>43465</v>
      </c>
      <c r="L31" s="30">
        <v>82</v>
      </c>
      <c r="M31" s="67" t="s">
        <v>53</v>
      </c>
      <c r="N31" s="48">
        <v>760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88</v>
      </c>
      <c r="F32" s="1">
        <v>1646.4</v>
      </c>
      <c r="G32" s="37">
        <v>99378.1</v>
      </c>
      <c r="H32" s="37">
        <v>72546.02</v>
      </c>
      <c r="I32" s="47">
        <v>42472</v>
      </c>
      <c r="J32" s="47">
        <v>43465</v>
      </c>
      <c r="K32" s="47">
        <v>43465</v>
      </c>
      <c r="L32" s="30">
        <v>82</v>
      </c>
      <c r="M32" s="67" t="s">
        <v>56</v>
      </c>
      <c r="N32" s="48">
        <v>993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150</v>
      </c>
      <c r="F33" s="1">
        <v>4054.8</v>
      </c>
      <c r="G33" s="37">
        <v>218038.65</v>
      </c>
      <c r="H33" s="37">
        <v>180972.08</v>
      </c>
      <c r="I33" s="47">
        <v>42473</v>
      </c>
      <c r="J33" s="47">
        <v>43465</v>
      </c>
      <c r="K33" s="47">
        <v>43465</v>
      </c>
      <c r="L33" s="30">
        <v>82</v>
      </c>
      <c r="M33" s="67" t="s">
        <v>56</v>
      </c>
      <c r="N33" s="48">
        <v>992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95.8</v>
      </c>
      <c r="F34" s="1">
        <v>1269</v>
      </c>
      <c r="G34" s="37">
        <v>53144</v>
      </c>
      <c r="H34" s="37">
        <v>35822.78</v>
      </c>
      <c r="I34" s="47">
        <v>42780</v>
      </c>
      <c r="J34" s="47">
        <v>43465</v>
      </c>
      <c r="K34" s="47">
        <v>43465</v>
      </c>
      <c r="L34" s="30">
        <v>82</v>
      </c>
      <c r="M34" s="67" t="s">
        <v>61</v>
      </c>
      <c r="N34" s="48">
        <v>685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129.9</v>
      </c>
      <c r="F35" s="1">
        <v>916</v>
      </c>
      <c r="G35" s="37">
        <v>73517.6</v>
      </c>
      <c r="H35" s="37">
        <v>31591.25</v>
      </c>
      <c r="I35" s="47">
        <v>42643</v>
      </c>
      <c r="J35" s="47">
        <v>43527</v>
      </c>
      <c r="K35" s="47">
        <v>43527</v>
      </c>
      <c r="L35" s="30">
        <v>144</v>
      </c>
      <c r="M35" s="67" t="s">
        <v>64</v>
      </c>
      <c r="N35" s="48">
        <v>884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114</v>
      </c>
      <c r="F36" s="1">
        <v>802.5</v>
      </c>
      <c r="G36" s="37">
        <v>52668.99</v>
      </c>
      <c r="H36" s="37">
        <v>59152.12</v>
      </c>
      <c r="I36" s="47">
        <v>41086</v>
      </c>
      <c r="J36" s="47">
        <v>41912</v>
      </c>
      <c r="K36" s="47">
        <v>43555</v>
      </c>
      <c r="L36" s="30">
        <v>172</v>
      </c>
      <c r="M36" s="67" t="s">
        <v>68</v>
      </c>
      <c r="N36" s="48">
        <v>2469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13</v>
      </c>
      <c r="F37" s="1">
        <v>330.6</v>
      </c>
      <c r="G37" s="37">
        <v>8704.34</v>
      </c>
      <c r="H37" s="37">
        <v>8704.34</v>
      </c>
      <c r="I37" s="47">
        <v>42318</v>
      </c>
      <c r="J37" s="47">
        <v>43008</v>
      </c>
      <c r="K37" s="47">
        <v>43555</v>
      </c>
      <c r="L37" s="30">
        <v>172</v>
      </c>
      <c r="M37" s="67" t="s">
        <v>71</v>
      </c>
      <c r="N37" s="48">
        <v>1237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40</v>
      </c>
      <c r="F38" s="1">
        <v>633</v>
      </c>
      <c r="G38" s="37">
        <v>52033.55</v>
      </c>
      <c r="H38" s="37">
        <v>52033.55</v>
      </c>
      <c r="I38" s="47">
        <v>42865</v>
      </c>
      <c r="J38" s="47">
        <v>43555</v>
      </c>
      <c r="K38" s="47">
        <v>43555</v>
      </c>
      <c r="L38" s="30">
        <v>172</v>
      </c>
      <c r="M38" s="67" t="s">
        <v>74</v>
      </c>
      <c r="N38" s="48">
        <v>690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42</v>
      </c>
      <c r="F39" s="1">
        <v>520.6</v>
      </c>
      <c r="G39" s="37">
        <v>33034.89</v>
      </c>
      <c r="H39" s="37">
        <v>4719.27</v>
      </c>
      <c r="I39" s="47">
        <v>42397</v>
      </c>
      <c r="J39" s="47">
        <v>43190</v>
      </c>
      <c r="K39" s="47">
        <v>43555</v>
      </c>
      <c r="L39" s="30">
        <v>172</v>
      </c>
      <c r="M39" s="67" t="s">
        <v>64</v>
      </c>
      <c r="N39" s="48">
        <v>1158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45.4</v>
      </c>
      <c r="F40" s="1">
        <v>601</v>
      </c>
      <c r="G40" s="37">
        <v>25073.88</v>
      </c>
      <c r="H40" s="37">
        <v>25073.88</v>
      </c>
      <c r="I40" s="47">
        <v>42900</v>
      </c>
      <c r="J40" s="47">
        <v>43555</v>
      </c>
      <c r="K40" s="47">
        <v>43555</v>
      </c>
      <c r="L40" s="30">
        <v>172</v>
      </c>
      <c r="M40" s="67" t="s">
        <v>56</v>
      </c>
      <c r="N40" s="48">
        <v>655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159</v>
      </c>
      <c r="F41" s="1">
        <v>2693</v>
      </c>
      <c r="G41" s="37">
        <v>117267.1</v>
      </c>
      <c r="H41" s="37">
        <v>11726.71</v>
      </c>
      <c r="I41" s="47">
        <v>42780</v>
      </c>
      <c r="J41" s="47">
        <v>43555</v>
      </c>
      <c r="K41" s="47">
        <v>43555</v>
      </c>
      <c r="L41" s="5">
        <v>172</v>
      </c>
      <c r="M41" s="46" t="s">
        <v>61</v>
      </c>
      <c r="N41" s="2">
        <v>775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47.8</v>
      </c>
      <c r="F42" s="1">
        <v>616</v>
      </c>
      <c r="G42" s="37">
        <v>23068.08</v>
      </c>
      <c r="H42" s="37">
        <v>2306.81</v>
      </c>
      <c r="I42" s="47">
        <v>42921</v>
      </c>
      <c r="J42" s="47">
        <v>43555</v>
      </c>
      <c r="K42" s="47">
        <v>43555</v>
      </c>
      <c r="L42" s="30">
        <v>172</v>
      </c>
      <c r="M42" s="67" t="s">
        <v>56</v>
      </c>
      <c r="N42" s="48">
        <v>634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226.6</v>
      </c>
      <c r="F43" s="1">
        <v>3610</v>
      </c>
      <c r="G43" s="37">
        <v>144685.5</v>
      </c>
      <c r="H43" s="37">
        <v>99261.48</v>
      </c>
      <c r="I43" s="47">
        <v>42745</v>
      </c>
      <c r="J43" s="47">
        <v>43555</v>
      </c>
      <c r="K43" s="47">
        <v>43555</v>
      </c>
      <c r="L43" s="30">
        <v>172</v>
      </c>
      <c r="M43" s="67" t="s">
        <v>85</v>
      </c>
      <c r="N43" s="48">
        <v>810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25.6</v>
      </c>
      <c r="F44" s="1">
        <v>329</v>
      </c>
      <c r="G44" s="37">
        <v>9929.95</v>
      </c>
      <c r="H44" s="37">
        <v>993</v>
      </c>
      <c r="I44" s="47">
        <v>42885</v>
      </c>
      <c r="J44" s="47">
        <v>43555</v>
      </c>
      <c r="K44" s="47">
        <v>43555</v>
      </c>
      <c r="L44" s="30">
        <v>172</v>
      </c>
      <c r="M44" s="67" t="s">
        <v>71</v>
      </c>
      <c r="N44" s="48">
        <v>670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16.7</v>
      </c>
      <c r="F45" s="1">
        <v>296</v>
      </c>
      <c r="G45" s="37">
        <v>13526.8</v>
      </c>
      <c r="H45" s="37">
        <v>1352.68</v>
      </c>
      <c r="I45" s="47">
        <v>42860</v>
      </c>
      <c r="J45" s="47">
        <v>43646</v>
      </c>
      <c r="K45" s="47">
        <v>43646</v>
      </c>
      <c r="L45" s="30">
        <v>263</v>
      </c>
      <c r="M45" s="67" t="s">
        <v>90</v>
      </c>
      <c r="N45" s="48">
        <v>786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116.5</v>
      </c>
      <c r="F46" s="1">
        <v>1160.8</v>
      </c>
      <c r="G46" s="37">
        <v>58998.2</v>
      </c>
      <c r="H46" s="37">
        <v>5899.82</v>
      </c>
      <c r="I46" s="47">
        <v>42681</v>
      </c>
      <c r="J46" s="47">
        <v>43738</v>
      </c>
      <c r="K46" s="47">
        <v>43738</v>
      </c>
      <c r="L46" s="30">
        <v>355</v>
      </c>
      <c r="M46" s="67" t="s">
        <v>64</v>
      </c>
      <c r="N46" s="48">
        <v>1057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38</v>
      </c>
      <c r="F47" s="1">
        <v>793</v>
      </c>
      <c r="G47" s="37">
        <v>29241.05</v>
      </c>
      <c r="H47" s="37">
        <v>29241.05</v>
      </c>
      <c r="I47" s="47">
        <v>43017</v>
      </c>
      <c r="J47" s="47">
        <v>43738</v>
      </c>
      <c r="K47" s="47">
        <v>43738</v>
      </c>
      <c r="L47" s="30">
        <v>355</v>
      </c>
      <c r="M47" s="67" t="s">
        <v>74</v>
      </c>
      <c r="N47" s="48">
        <v>721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74.7</v>
      </c>
      <c r="F48" s="1">
        <v>1792</v>
      </c>
      <c r="G48" s="37">
        <v>116417.75</v>
      </c>
      <c r="H48" s="37">
        <v>116417.75</v>
      </c>
      <c r="I48" s="47">
        <v>42819</v>
      </c>
      <c r="J48" s="47">
        <v>43738</v>
      </c>
      <c r="K48" s="47">
        <v>43738</v>
      </c>
      <c r="L48" s="30">
        <v>355</v>
      </c>
      <c r="M48" s="67" t="s">
        <v>97</v>
      </c>
      <c r="N48" s="48">
        <v>919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27.2</v>
      </c>
      <c r="F49" s="1">
        <v>381</v>
      </c>
      <c r="G49" s="37">
        <v>20873.4</v>
      </c>
      <c r="H49" s="37">
        <v>20873.4</v>
      </c>
      <c r="I49" s="47">
        <v>42807</v>
      </c>
      <c r="J49" s="47">
        <v>43738</v>
      </c>
      <c r="K49" s="47">
        <v>43738</v>
      </c>
      <c r="L49" s="30">
        <v>355</v>
      </c>
      <c r="M49" s="67" t="s">
        <v>100</v>
      </c>
      <c r="N49" s="48">
        <v>931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34.4</v>
      </c>
      <c r="F50" s="1">
        <v>858</v>
      </c>
      <c r="G50" s="37">
        <v>36766.4</v>
      </c>
      <c r="H50" s="37">
        <v>36766.4</v>
      </c>
      <c r="I50" s="47">
        <v>42856</v>
      </c>
      <c r="J50" s="47">
        <v>43738</v>
      </c>
      <c r="K50" s="47">
        <v>43738</v>
      </c>
      <c r="L50" s="30">
        <v>355</v>
      </c>
      <c r="M50" s="67" t="s">
        <v>53</v>
      </c>
      <c r="N50" s="48">
        <v>882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58.9</v>
      </c>
      <c r="F51" s="1">
        <v>667</v>
      </c>
      <c r="G51" s="37">
        <v>31154.47</v>
      </c>
      <c r="H51" s="37">
        <v>31154.47</v>
      </c>
      <c r="I51" s="47">
        <v>42891</v>
      </c>
      <c r="J51" s="47">
        <v>43738</v>
      </c>
      <c r="K51" s="47">
        <v>43738</v>
      </c>
      <c r="L51" s="30">
        <v>355</v>
      </c>
      <c r="M51" s="67" t="s">
        <v>97</v>
      </c>
      <c r="N51" s="48">
        <v>847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53.7</v>
      </c>
      <c r="F52" s="1">
        <v>885</v>
      </c>
      <c r="G52" s="37">
        <v>37604.3</v>
      </c>
      <c r="H52" s="37">
        <v>37604.3</v>
      </c>
      <c r="I52" s="47">
        <v>42949</v>
      </c>
      <c r="J52" s="47">
        <v>43738</v>
      </c>
      <c r="K52" s="47">
        <v>43738</v>
      </c>
      <c r="L52" s="30">
        <v>355</v>
      </c>
      <c r="M52" s="67" t="s">
        <v>100</v>
      </c>
      <c r="N52" s="48">
        <v>789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42</v>
      </c>
      <c r="F53" s="1">
        <v>270</v>
      </c>
      <c r="G53" s="37">
        <v>9492.5</v>
      </c>
      <c r="H53" s="37">
        <v>949.25</v>
      </c>
      <c r="I53" s="47">
        <v>42921</v>
      </c>
      <c r="J53" s="47">
        <v>43738</v>
      </c>
      <c r="K53" s="47">
        <v>43738</v>
      </c>
      <c r="L53" s="30">
        <v>355</v>
      </c>
      <c r="M53" s="67" t="s">
        <v>56</v>
      </c>
      <c r="N53" s="48">
        <v>817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22.3</v>
      </c>
      <c r="F54" s="1">
        <v>564</v>
      </c>
      <c r="G54" s="37">
        <v>41270.6</v>
      </c>
      <c r="H54" s="37">
        <v>4127.06</v>
      </c>
      <c r="I54" s="47">
        <v>42991</v>
      </c>
      <c r="J54" s="47">
        <v>43738</v>
      </c>
      <c r="K54" s="47">
        <v>43738</v>
      </c>
      <c r="L54" s="30">
        <v>355</v>
      </c>
      <c r="M54" s="67" t="s">
        <v>111</v>
      </c>
      <c r="N54" s="48">
        <v>747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251.8</v>
      </c>
      <c r="F55" s="1">
        <v>4108</v>
      </c>
      <c r="G55" s="37">
        <v>232394.7</v>
      </c>
      <c r="H55" s="37">
        <v>232394.7</v>
      </c>
      <c r="I55" s="47">
        <v>42636</v>
      </c>
      <c r="J55" s="47">
        <v>43830</v>
      </c>
      <c r="K55" s="47">
        <v>43830</v>
      </c>
      <c r="L55" s="30">
        <v>447</v>
      </c>
      <c r="M55" s="67" t="s">
        <v>100</v>
      </c>
      <c r="N55" s="48">
        <v>1194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86</v>
      </c>
      <c r="F56" s="1">
        <v>918</v>
      </c>
      <c r="G56" s="37">
        <v>41165.85</v>
      </c>
      <c r="H56" s="37">
        <v>41165.85</v>
      </c>
      <c r="I56" s="47">
        <v>43089</v>
      </c>
      <c r="J56" s="47">
        <v>43830</v>
      </c>
      <c r="K56" s="47">
        <v>43830</v>
      </c>
      <c r="L56" s="30">
        <v>447</v>
      </c>
      <c r="M56" s="67" t="s">
        <v>53</v>
      </c>
      <c r="N56" s="48">
        <v>741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162.6</v>
      </c>
      <c r="F57" s="1">
        <v>2170</v>
      </c>
      <c r="G57" s="37">
        <v>71494.35</v>
      </c>
      <c r="H57" s="37">
        <v>7149.44</v>
      </c>
      <c r="I57" s="47">
        <v>42724</v>
      </c>
      <c r="J57" s="47">
        <v>43830</v>
      </c>
      <c r="K57" s="47">
        <v>43830</v>
      </c>
      <c r="L57" s="30">
        <v>447</v>
      </c>
      <c r="M57" s="67" t="s">
        <v>53</v>
      </c>
      <c r="N57" s="48">
        <v>1106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256.3</v>
      </c>
      <c r="F58" s="1">
        <v>5799</v>
      </c>
      <c r="G58" s="37">
        <v>267714</v>
      </c>
      <c r="H58" s="37">
        <v>267714</v>
      </c>
      <c r="I58" s="47">
        <v>42760</v>
      </c>
      <c r="J58" s="47">
        <v>43830</v>
      </c>
      <c r="K58" s="47">
        <v>43830</v>
      </c>
      <c r="L58" s="30">
        <v>447</v>
      </c>
      <c r="M58" s="67" t="s">
        <v>53</v>
      </c>
      <c r="N58" s="48">
        <v>1070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103.1</v>
      </c>
      <c r="F59" s="1">
        <v>3056</v>
      </c>
      <c r="G59" s="37">
        <v>121819.22</v>
      </c>
      <c r="H59" s="37">
        <v>12182.92</v>
      </c>
      <c r="I59" s="47">
        <v>42807</v>
      </c>
      <c r="J59" s="47">
        <v>43830</v>
      </c>
      <c r="K59" s="47">
        <v>43830</v>
      </c>
      <c r="L59" s="30">
        <v>447</v>
      </c>
      <c r="M59" s="67" t="s">
        <v>56</v>
      </c>
      <c r="N59" s="48">
        <v>1023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42.1</v>
      </c>
      <c r="F60" s="1">
        <v>2013</v>
      </c>
      <c r="G60" s="37">
        <v>155872</v>
      </c>
      <c r="H60" s="37">
        <v>155872</v>
      </c>
      <c r="I60" s="47">
        <v>43293</v>
      </c>
      <c r="J60" s="47">
        <v>43905</v>
      </c>
      <c r="K60" s="47">
        <v>43905</v>
      </c>
      <c r="L60" s="30">
        <v>522</v>
      </c>
      <c r="M60" s="67" t="s">
        <v>68</v>
      </c>
      <c r="N60" s="48">
        <v>612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361.2</v>
      </c>
      <c r="F61" s="1">
        <v>7564</v>
      </c>
      <c r="G61" s="37">
        <v>323811.72</v>
      </c>
      <c r="H61" s="37">
        <v>323811.72</v>
      </c>
      <c r="I61" s="47">
        <v>42726</v>
      </c>
      <c r="J61" s="47">
        <v>43921</v>
      </c>
      <c r="K61" s="47">
        <v>43921</v>
      </c>
      <c r="L61" s="30">
        <v>538</v>
      </c>
      <c r="M61" s="67" t="s">
        <v>126</v>
      </c>
      <c r="N61" s="48">
        <v>1195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21</v>
      </c>
      <c r="F62" s="1">
        <v>159</v>
      </c>
      <c r="G62" s="37">
        <v>8118.7</v>
      </c>
      <c r="H62" s="37">
        <v>811.87</v>
      </c>
      <c r="I62" s="47">
        <v>43103</v>
      </c>
      <c r="J62" s="47">
        <v>43921</v>
      </c>
      <c r="K62" s="47">
        <v>43921</v>
      </c>
      <c r="L62" s="30">
        <v>538</v>
      </c>
      <c r="M62" s="67" t="s">
        <v>129</v>
      </c>
      <c r="N62" s="48">
        <v>818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113.7</v>
      </c>
      <c r="F63" s="1">
        <v>2956</v>
      </c>
      <c r="G63" s="37">
        <v>132946.5</v>
      </c>
      <c r="H63" s="37">
        <v>132946.5</v>
      </c>
      <c r="I63" s="47">
        <v>42803</v>
      </c>
      <c r="J63" s="47">
        <v>43921</v>
      </c>
      <c r="K63" s="47">
        <v>43921</v>
      </c>
      <c r="L63" s="30">
        <v>538</v>
      </c>
      <c r="M63" s="67" t="s">
        <v>61</v>
      </c>
      <c r="N63" s="48">
        <v>1118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314.9</v>
      </c>
      <c r="F64" s="1">
        <v>6022</v>
      </c>
      <c r="G64" s="37">
        <v>212276.7</v>
      </c>
      <c r="H64" s="37">
        <v>212276.7</v>
      </c>
      <c r="I64" s="47">
        <v>43089</v>
      </c>
      <c r="J64" s="47">
        <v>43921</v>
      </c>
      <c r="K64" s="47">
        <v>43921</v>
      </c>
      <c r="L64" s="30">
        <v>538</v>
      </c>
      <c r="M64" s="67" t="s">
        <v>126</v>
      </c>
      <c r="N64" s="48">
        <v>832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211.1</v>
      </c>
      <c r="F65" s="1">
        <v>3908</v>
      </c>
      <c r="G65" s="37">
        <v>151221.25</v>
      </c>
      <c r="H65" s="37">
        <v>151221.25</v>
      </c>
      <c r="I65" s="47">
        <v>42818</v>
      </c>
      <c r="J65" s="47">
        <v>43921</v>
      </c>
      <c r="K65" s="47">
        <v>43921</v>
      </c>
      <c r="L65" s="30">
        <v>538</v>
      </c>
      <c r="M65" s="67" t="s">
        <v>53</v>
      </c>
      <c r="N65" s="48">
        <v>1103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105.2</v>
      </c>
      <c r="F66" s="1">
        <v>1130</v>
      </c>
      <c r="G66" s="37">
        <v>51901.47</v>
      </c>
      <c r="H66" s="37">
        <v>5190.15</v>
      </c>
      <c r="I66" s="47">
        <v>43131</v>
      </c>
      <c r="J66" s="47">
        <v>43921</v>
      </c>
      <c r="K66" s="47">
        <v>43921</v>
      </c>
      <c r="L66" s="30">
        <v>538</v>
      </c>
      <c r="M66" s="67" t="s">
        <v>97</v>
      </c>
      <c r="N66" s="48">
        <v>790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94.9</v>
      </c>
      <c r="F67" s="1">
        <v>960</v>
      </c>
      <c r="G67" s="37">
        <v>51896.1</v>
      </c>
      <c r="H67" s="37">
        <v>19346.35</v>
      </c>
      <c r="I67" s="47">
        <v>43138</v>
      </c>
      <c r="J67" s="47">
        <v>43921</v>
      </c>
      <c r="K67" s="47">
        <v>43921</v>
      </c>
      <c r="L67" s="30">
        <v>538</v>
      </c>
      <c r="M67" s="67" t="s">
        <v>140</v>
      </c>
      <c r="N67" s="48">
        <v>783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13.1</v>
      </c>
      <c r="F68" s="1">
        <v>142</v>
      </c>
      <c r="G68" s="37">
        <v>4808.25</v>
      </c>
      <c r="H68" s="37">
        <v>4808.25</v>
      </c>
      <c r="I68" s="47">
        <v>43131</v>
      </c>
      <c r="J68" s="47">
        <v>43921</v>
      </c>
      <c r="K68" s="47">
        <v>43921</v>
      </c>
      <c r="L68" s="30">
        <v>538</v>
      </c>
      <c r="M68" s="67" t="s">
        <v>97</v>
      </c>
      <c r="N68" s="48">
        <v>790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37.3</v>
      </c>
      <c r="F69" s="1">
        <v>963</v>
      </c>
      <c r="G69" s="37">
        <v>45538.9</v>
      </c>
      <c r="H69" s="37">
        <v>45538.9</v>
      </c>
      <c r="I69" s="47">
        <v>42949</v>
      </c>
      <c r="J69" s="47">
        <v>43921</v>
      </c>
      <c r="K69" s="47">
        <v>43921</v>
      </c>
      <c r="L69" s="30">
        <v>538</v>
      </c>
      <c r="M69" s="67" t="s">
        <v>100</v>
      </c>
      <c r="N69" s="48">
        <v>972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57.4</v>
      </c>
      <c r="F70" s="1">
        <v>1538</v>
      </c>
      <c r="G70" s="37">
        <v>43000.19</v>
      </c>
      <c r="H70" s="37">
        <v>4300.02</v>
      </c>
      <c r="I70" s="47">
        <v>43012</v>
      </c>
      <c r="J70" s="47">
        <v>44104</v>
      </c>
      <c r="K70" s="47">
        <v>44104</v>
      </c>
      <c r="L70" s="30">
        <v>721</v>
      </c>
      <c r="M70" s="67" t="s">
        <v>147</v>
      </c>
      <c r="N70" s="48">
        <v>1092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19.1</v>
      </c>
      <c r="F71" s="1">
        <v>109</v>
      </c>
      <c r="G71" s="37">
        <v>9733.6</v>
      </c>
      <c r="H71" s="37">
        <v>973.36</v>
      </c>
      <c r="I71" s="47">
        <v>43201</v>
      </c>
      <c r="J71" s="47">
        <v>44104</v>
      </c>
      <c r="K71" s="47">
        <v>44104</v>
      </c>
      <c r="L71" s="30">
        <v>721</v>
      </c>
      <c r="M71" s="67" t="s">
        <v>150</v>
      </c>
      <c r="N71" s="48">
        <v>903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95.8</v>
      </c>
      <c r="F72" s="1">
        <v>2937</v>
      </c>
      <c r="G72" s="37">
        <v>222827.6</v>
      </c>
      <c r="H72" s="37">
        <v>22282.76</v>
      </c>
      <c r="I72" s="47">
        <v>43222</v>
      </c>
      <c r="J72" s="47">
        <v>44104</v>
      </c>
      <c r="K72" s="47">
        <v>44104</v>
      </c>
      <c r="L72" s="30">
        <v>721</v>
      </c>
      <c r="M72" s="67" t="s">
        <v>153</v>
      </c>
      <c r="N72" s="48">
        <v>882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136.7</v>
      </c>
      <c r="F73" s="1">
        <v>2328</v>
      </c>
      <c r="G73" s="37">
        <v>100627</v>
      </c>
      <c r="H73" s="37">
        <v>10062.7</v>
      </c>
      <c r="I73" s="47">
        <v>43194</v>
      </c>
      <c r="J73" s="47">
        <v>44104</v>
      </c>
      <c r="K73" s="47">
        <v>44104</v>
      </c>
      <c r="L73" s="30">
        <v>721</v>
      </c>
      <c r="M73" s="67" t="s">
        <v>153</v>
      </c>
      <c r="N73" s="48">
        <v>910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17.8</v>
      </c>
      <c r="F74" s="1">
        <v>227</v>
      </c>
      <c r="G74" s="37">
        <v>18655</v>
      </c>
      <c r="H74" s="37">
        <v>1865.5</v>
      </c>
      <c r="I74" s="47">
        <v>43245</v>
      </c>
      <c r="J74" s="47">
        <v>44104</v>
      </c>
      <c r="K74" s="47">
        <v>44104</v>
      </c>
      <c r="L74" s="30">
        <v>721</v>
      </c>
      <c r="M74" s="67" t="s">
        <v>153</v>
      </c>
      <c r="N74" s="48">
        <v>859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195</v>
      </c>
      <c r="F75" s="1">
        <v>5611</v>
      </c>
      <c r="G75" s="37">
        <v>310547.3</v>
      </c>
      <c r="H75" s="37">
        <v>310547.3</v>
      </c>
      <c r="I75" s="47">
        <v>43068</v>
      </c>
      <c r="J75" s="47">
        <v>44196</v>
      </c>
      <c r="K75" s="47">
        <v>44196</v>
      </c>
      <c r="L75" s="30">
        <v>813</v>
      </c>
      <c r="M75" s="67" t="s">
        <v>68</v>
      </c>
      <c r="N75" s="48">
        <v>1128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61.1</v>
      </c>
      <c r="F76" s="1">
        <v>1495</v>
      </c>
      <c r="G76" s="37">
        <v>65362.1</v>
      </c>
      <c r="H76" s="37">
        <v>6536.21</v>
      </c>
      <c r="I76" s="47">
        <v>43374</v>
      </c>
      <c r="J76" s="47">
        <v>44196</v>
      </c>
      <c r="K76" s="47">
        <v>44196</v>
      </c>
      <c r="L76" s="30">
        <v>813</v>
      </c>
      <c r="M76" s="67" t="s">
        <v>126</v>
      </c>
      <c r="N76" s="48">
        <v>822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92</v>
      </c>
      <c r="F77" s="1">
        <v>1509</v>
      </c>
      <c r="G77" s="37">
        <v>64190.25</v>
      </c>
      <c r="H77" s="37">
        <v>6419.03</v>
      </c>
      <c r="I77" s="47">
        <v>43353</v>
      </c>
      <c r="J77" s="47">
        <v>44196</v>
      </c>
      <c r="K77" s="47">
        <v>44196</v>
      </c>
      <c r="L77" s="30">
        <v>813</v>
      </c>
      <c r="M77" s="67" t="s">
        <v>53</v>
      </c>
      <c r="N77" s="48">
        <v>843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586.5</v>
      </c>
      <c r="F78" s="1">
        <v>4618</v>
      </c>
      <c r="G78" s="37">
        <v>110707.3</v>
      </c>
      <c r="H78" s="37">
        <v>48712.33</v>
      </c>
      <c r="I78" s="47">
        <v>43103</v>
      </c>
      <c r="J78" s="47">
        <v>44196</v>
      </c>
      <c r="K78" s="47">
        <v>44196</v>
      </c>
      <c r="L78" s="30">
        <v>813</v>
      </c>
      <c r="M78" s="67" t="s">
        <v>53</v>
      </c>
      <c r="N78" s="48">
        <v>1093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90.5</v>
      </c>
      <c r="F79" s="1">
        <v>2252</v>
      </c>
      <c r="G79" s="37">
        <v>95107.35</v>
      </c>
      <c r="H79" s="37">
        <v>9510.74</v>
      </c>
      <c r="I79" s="47">
        <v>43245</v>
      </c>
      <c r="J79" s="47">
        <v>44196</v>
      </c>
      <c r="K79" s="47">
        <v>44196</v>
      </c>
      <c r="L79" s="30">
        <v>813</v>
      </c>
      <c r="M79" s="67" t="s">
        <v>126</v>
      </c>
      <c r="N79" s="48">
        <v>951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71.9</v>
      </c>
      <c r="F80" s="1">
        <v>1620</v>
      </c>
      <c r="G80" s="37">
        <v>72165.9</v>
      </c>
      <c r="H80" s="37">
        <v>7216.59</v>
      </c>
      <c r="I80" s="47">
        <v>43166</v>
      </c>
      <c r="J80" s="47">
        <v>44196</v>
      </c>
      <c r="K80" s="47">
        <v>44196</v>
      </c>
      <c r="L80" s="30">
        <v>813</v>
      </c>
      <c r="M80" s="67" t="s">
        <v>129</v>
      </c>
      <c r="N80" s="48">
        <v>1030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40</v>
      </c>
      <c r="F81" s="1">
        <v>356</v>
      </c>
      <c r="G81" s="37">
        <v>24948</v>
      </c>
      <c r="H81" s="37">
        <v>2494.8</v>
      </c>
      <c r="I81" s="47">
        <v>43194</v>
      </c>
      <c r="J81" s="47">
        <v>44196</v>
      </c>
      <c r="K81" s="47">
        <v>44196</v>
      </c>
      <c r="L81" s="30">
        <v>813</v>
      </c>
      <c r="M81" s="67" t="s">
        <v>56</v>
      </c>
      <c r="N81" s="48">
        <v>1002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43.5</v>
      </c>
      <c r="F82" s="1">
        <v>590</v>
      </c>
      <c r="G82" s="37">
        <v>8708.55</v>
      </c>
      <c r="H82" s="37">
        <v>3440.22</v>
      </c>
      <c r="I82" s="47">
        <v>43318</v>
      </c>
      <c r="J82" s="47">
        <v>44258</v>
      </c>
      <c r="K82" s="47">
        <v>44258</v>
      </c>
      <c r="L82" s="30">
        <v>875</v>
      </c>
      <c r="M82" s="67" t="s">
        <v>150</v>
      </c>
      <c r="N82" s="48">
        <v>940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99.5</v>
      </c>
      <c r="F83" s="1">
        <v>2613</v>
      </c>
      <c r="G83" s="37">
        <v>169793.46</v>
      </c>
      <c r="H83" s="37">
        <v>29581.59</v>
      </c>
      <c r="I83" s="47">
        <v>43300</v>
      </c>
      <c r="J83" s="47">
        <v>44286</v>
      </c>
      <c r="K83" s="47">
        <v>44286</v>
      </c>
      <c r="L83" s="30">
        <v>903</v>
      </c>
      <c r="M83" s="67" t="s">
        <v>68</v>
      </c>
      <c r="N83" s="48">
        <v>986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968.1</v>
      </c>
      <c r="F84" s="1">
        <v>9559</v>
      </c>
      <c r="G84" s="37">
        <v>344327.17</v>
      </c>
      <c r="H84" s="37">
        <v>59992.12</v>
      </c>
      <c r="I84" s="47">
        <v>43159</v>
      </c>
      <c r="J84" s="47">
        <v>44286</v>
      </c>
      <c r="K84" s="47">
        <v>44286</v>
      </c>
      <c r="L84" s="30">
        <v>903</v>
      </c>
      <c r="M84" s="67" t="s">
        <v>140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122.2</v>
      </c>
      <c r="F85" s="1">
        <v>2834</v>
      </c>
      <c r="G85" s="37">
        <v>132538.16</v>
      </c>
      <c r="H85" s="37">
        <v>13253.82</v>
      </c>
      <c r="I85" s="47">
        <v>43374</v>
      </c>
      <c r="J85" s="47">
        <v>44286</v>
      </c>
      <c r="K85" s="47">
        <v>44286</v>
      </c>
      <c r="L85" s="30">
        <v>903</v>
      </c>
      <c r="M85" s="67" t="s">
        <v>126</v>
      </c>
      <c r="N85" s="48">
        <v>912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114.8</v>
      </c>
      <c r="F86" s="1">
        <v>2258</v>
      </c>
      <c r="G86" s="37">
        <v>172840.6</v>
      </c>
      <c r="H86" s="37">
        <v>17284.06</v>
      </c>
      <c r="I86" s="47">
        <v>43286</v>
      </c>
      <c r="J86" s="47">
        <v>44469</v>
      </c>
      <c r="K86" s="47">
        <v>44469</v>
      </c>
      <c r="L86" s="30">
        <v>1086</v>
      </c>
      <c r="M86" s="67" t="s">
        <v>68</v>
      </c>
      <c r="N86" s="48">
        <v>1183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89.3</v>
      </c>
      <c r="F87" s="1">
        <v>1588</v>
      </c>
      <c r="G87" s="37">
        <v>69193.2</v>
      </c>
      <c r="H87" s="37">
        <v>6919.32</v>
      </c>
      <c r="I87" s="47">
        <v>43313</v>
      </c>
      <c r="J87" s="47">
        <v>44469</v>
      </c>
      <c r="K87" s="47">
        <v>44469</v>
      </c>
      <c r="L87" s="30">
        <v>1086</v>
      </c>
      <c r="M87" s="67" t="s">
        <v>61</v>
      </c>
      <c r="N87" s="48">
        <v>1156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106.9</v>
      </c>
      <c r="F88" s="1">
        <v>4479</v>
      </c>
      <c r="G88" s="37">
        <v>368170.25</v>
      </c>
      <c r="H88" s="37">
        <v>36817.03</v>
      </c>
      <c r="I88" s="47">
        <v>43353</v>
      </c>
      <c r="J88" s="47">
        <v>44561</v>
      </c>
      <c r="K88" s="47">
        <v>44561</v>
      </c>
      <c r="L88" s="30">
        <v>1178</v>
      </c>
      <c r="M88" s="67" t="s">
        <v>68</v>
      </c>
      <c r="N88" s="48">
        <v>1208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2018-10-11T13:23:12Z</dcterms:modified>
  <cp:category/>
  <cp:version/>
  <cp:contentType/>
  <cp:contentStatus/>
</cp:coreProperties>
</file>