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<sst xmlns="http://schemas.openxmlformats.org/spreadsheetml/2006/main" count="552" uniqueCount="319">
  <si>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</si>
  <si>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</si>
  <si>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</si>
  <si>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</si>
  <si>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</si>
  <si>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</si>
  <si>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</si>
  <si>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</si>
  <si>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</si>
  <si>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</si>
  <si>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</si>
  <si>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</si>
  <si>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</si>
  <si>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</si>
  <si>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</si>
  <si>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</si>
  <si>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</si>
  <si>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</si>
  <si>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</si>
  <si>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</si>
  <si>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</si>
  <si>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</si>
  <si>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</si>
  <si>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</si>
  <si>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</si>
  <si>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</si>
  <si>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</si>
  <si>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</si>
  <si>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</si>
  <si>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</si>
  <si>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</si>
  <si>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</si>
  <si>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</si>
  <si>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</si>
  <si>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</si>
  <si>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</si>
  <si>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</si>
  <si>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</si>
  <si>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</si>
  <si>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</si>
  <si>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</si>
  <si>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</si>
  <si>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</si>
  <si>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</si>
  <si>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</si>
  <si>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</si>
  <si>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</si>
  <si>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</si>
  <si>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</si>
  <si>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</si>
  <si>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410130601</t>
  </si>
  <si>
    <t>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</si>
  <si>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</si>
  <si>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</si>
  <si>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</si>
  <si>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</si>
  <si>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</si>
  <si>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</si>
  <si>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</si>
  <si>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</si>
  <si>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</si>
  <si>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</si>
  <si>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</si>
  <si>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</si>
  <si>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</si>
  <si>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</si>
  <si>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2</t>
  </si>
  <si>
    <t>SPRUCE FEVER</t>
  </si>
  <si>
    <t>DUBE RESOURCES, INC.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</si>
  <si>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</si>
  <si>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</si>
  <si>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</si>
  <si>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</si>
  <si>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</si>
  <si>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</si>
  <si>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</si>
  <si>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</si>
  <si>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</si>
  <si>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</si>
  <si>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</si>
  <si>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</si>
  <si>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</si>
  <si>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</si>
  <si>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</si>
  <si>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</si>
  <si>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</si>
  <si>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</si>
  <si>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</si>
  <si>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</si>
  <si>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</si>
  <si>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</si>
  <si>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</si>
  <si>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</si>
  <si>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</si>
  <si>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</si>
  <si>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</si>
  <si>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</si>
  <si>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</si>
  <si>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</si>
  <si>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</si>
  <si>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</si>
  <si>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</si>
  <si>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</si>
  <si>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</si>
  <si>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</si>
  <si>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</si>
  <si>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</si>
  <si>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</si>
  <si>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</si>
  <si>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</si>
  <si>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</si>
  <si>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</si>
  <si>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</si>
  <si>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</si>
  <si>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</si>
  <si>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</si>
  <si>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</si>
  <si>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</si>
  <si>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</si>
  <si>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</si>
  <si>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</si>
  <si>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410281201</t>
  </si>
  <si>
    <t>167 PILOT</t>
  </si>
  <si>
    <t>TRIEST FOREST PRODUCTS INC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</si>
  <si>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</si>
  <si>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</si>
  <si>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</si>
  <si>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</si>
  <si>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</si>
  <si>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</si>
  <si>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</si>
  <si>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</si>
  <si>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</si>
  <si>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</si>
  <si>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</si>
  <si>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</si>
  <si>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</si>
  <si>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</si>
  <si>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</si>
  <si>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</si>
  <si>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</si>
  <si>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</si>
  <si>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</si>
  <si>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</si>
  <si>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</si>
  <si>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</si>
  <si>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</si>
  <si>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410011201</t>
  </si>
  <si>
    <t>MAN CAVE HARDWOODS</t>
  </si>
  <si>
    <t>410071101</t>
  </si>
  <si>
    <t>JACK AND TAMMYS SOFTWOOD</t>
  </si>
  <si>
    <t>WILLIAMS SPECIALTY WOODS</t>
  </si>
  <si>
    <t>410071201</t>
  </si>
  <si>
    <t>FURRY RIDGES</t>
  </si>
  <si>
    <t>410071301</t>
  </si>
  <si>
    <t>WALSH GRADE BEECH</t>
  </si>
  <si>
    <t>J. CAREY LOGGING INC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</si>
  <si>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</si>
  <si>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</si>
  <si>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</si>
  <si>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</si>
  <si>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</si>
  <si>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</si>
  <si>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</si>
  <si>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</si>
  <si>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</si>
  <si>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</si>
  <si>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</si>
  <si>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</si>
  <si>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</si>
  <si>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</si>
  <si>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</si>
  <si>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</si>
  <si>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</si>
  <si>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</si>
  <si>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JACK GRIBBELL LOGGING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</si>
  <si>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</si>
  <si>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</si>
  <si>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</si>
  <si>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</si>
  <si>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</si>
  <si>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</si>
  <si>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</si>
  <si>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</si>
  <si>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</si>
  <si>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</si>
  <si>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</si>
  <si>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</si>
  <si>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</si>
  <si>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</si>
  <si>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</si>
  <si>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</si>
  <si>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</si>
  <si>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</si>
  <si>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</si>
  <si>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</si>
  <si>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</si>
  <si>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</si>
  <si>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</si>
  <si>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</si>
  <si>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</si>
  <si>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</si>
  <si>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</si>
  <si>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LAFLEUR FOREST PRODUCTS, LLC</t>
  </si>
  <si>
    <t>410391101</t>
  </si>
  <si>
    <t>C186 CONTRACT HARDWOODS</t>
  </si>
  <si>
    <t>410401101</t>
  </si>
  <si>
    <t>REST AREA SOUTH</t>
  </si>
  <si>
    <t>410481301</t>
  </si>
  <si>
    <t>ONE TOUGH BEECH TREE</t>
  </si>
  <si>
    <t>410171101</t>
  </si>
  <si>
    <t>MIDDLE EARTH: A COMPLEX</t>
  </si>
  <si>
    <t>410021201</t>
  </si>
  <si>
    <t>SPLIT ACCESS HARDWOOD</t>
  </si>
  <si>
    <t>RICHARD COUSINEAU</t>
  </si>
  <si>
    <t>410041001</t>
  </si>
  <si>
    <t>MUSKY PINE SALE</t>
  </si>
  <si>
    <t>410191201</t>
  </si>
  <si>
    <t>SPACEMAN HARDWOOD</t>
  </si>
  <si>
    <t>410361101</t>
  </si>
  <si>
    <t>SILVER CREEK HARDWOODS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</si>
  <si>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</si>
  <si>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</si>
  <si>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</si>
  <si>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</si>
  <si>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</si>
  <si>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</si>
  <si>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</si>
  <si>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</si>
  <si>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</si>
  <si>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</si>
  <si>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</si>
  <si>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</si>
  <si>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</si>
  <si>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</si>
  <si>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</si>
  <si>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</si>
  <si>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</si>
  <si>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</si>
  <si>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</si>
  <si>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</si>
  <si>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</si>
  <si>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</si>
  <si>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</si>
  <si>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SANVILLE LOGGING, INC.</t>
  </si>
  <si>
    <t>410131301</t>
  </si>
  <si>
    <t>BEECHENSTEIN</t>
  </si>
  <si>
    <t>410141301</t>
  </si>
  <si>
    <t>SUPER DUPER SALE</t>
  </si>
  <si>
    <t>410151201</t>
  </si>
  <si>
    <t>STAR 187 CONTRACT</t>
  </si>
  <si>
    <t>PARK FALLS HARDWOODS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</si>
  <si>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</si>
  <si>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</si>
  <si>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</si>
  <si>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</si>
  <si>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</si>
  <si>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</si>
  <si>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</si>
  <si>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</si>
  <si>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</si>
  <si>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</si>
  <si>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</si>
  <si>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</si>
  <si>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</si>
  <si>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</si>
  <si>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</si>
  <si>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</si>
  <si>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</si>
  <si>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</si>
  <si>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</si>
  <si>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</si>
  <si>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</si>
  <si>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</si>
  <si>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</si>
  <si>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</si>
  <si>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</si>
  <si>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</si>
  <si>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</si>
  <si>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</si>
  <si>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</si>
  <si>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</si>
  <si>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</si>
  <si>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</si>
  <si>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</si>
  <si>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</si>
  <si>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</si>
  <si>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</si>
  <si>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</si>
  <si>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</si>
  <si>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</si>
  <si>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</si>
  <si>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</si>
  <si>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</si>
  <si>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</si>
  <si>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</si>
  <si>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</si>
  <si>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</si>
  <si>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</si>
  <si>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</si>
  <si>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</si>
  <si>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</si>
  <si>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410341201</t>
  </si>
  <si>
    <t>SWEET ASH HARDWOOD</t>
  </si>
  <si>
    <t>410211301</t>
  </si>
  <si>
    <t>WALSH GRADE SPRUCE</t>
  </si>
  <si>
    <t>410231201</t>
  </si>
  <si>
    <t>HECK OF A DITCH PINE</t>
  </si>
  <si>
    <t>410321301</t>
  </si>
  <si>
    <t>MARSH RIDERS</t>
  </si>
  <si>
    <t>410371301</t>
  </si>
  <si>
    <t>SUPER SWEET SALE</t>
  </si>
  <si>
    <t>410421301</t>
  </si>
  <si>
    <t>TREED SANTA PINE</t>
  </si>
  <si>
    <t>410471301</t>
  </si>
  <si>
    <t>FOURTEEN CORNERS</t>
  </si>
  <si>
    <t>410501301</t>
  </si>
  <si>
    <t>RED HOT PINE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</si>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</sst>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16875.9</v>
      </c>
      <c r="L17" s="30"/>
    </row>
    <row r="18" spans="4:12" ht="12.75">
      <c r="D18" s="12" t="s">
        <v>37</v>
      </c>
      <c r="G18" s="21">
        <f>DSUM(DATABASE,5,U15:U16)</f>
        <v>219788.20000000007</v>
      </c>
      <c r="L18" s="30"/>
    </row>
    <row r="19" spans="4:12" ht="12.75">
      <c r="D19" s="12" t="s">
        <v>34</v>
      </c>
      <c r="G19" s="18">
        <f>DSUM(DATABASE,6,V15:V16)</f>
        <v>10723373.230000002</v>
      </c>
      <c r="L19" s="30"/>
    </row>
    <row r="20" spans="4:12" ht="12.75">
      <c r="D20" s="12" t="s">
        <v>38</v>
      </c>
      <c r="G20" s="18">
        <f>DSUM(DATABASE,7,W15:W16)</f>
        <v>4128048.73</v>
      </c>
      <c r="L20" s="30"/>
    </row>
    <row r="21" spans="4:12" ht="12.75">
      <c r="D21" s="12" t="s">
        <v>35</v>
      </c>
      <c r="E21" s="22"/>
      <c r="F21" s="22"/>
      <c r="G21" s="18">
        <f>+G19-G20</f>
        <v>6595324.500000002</v>
      </c>
      <c r="L21" s="30"/>
    </row>
    <row r="22" spans="4:12" ht="12.75">
      <c r="D22" s="12" t="s">
        <v>44</v>
      </c>
      <c r="E22" s="22"/>
      <c r="F22" s="22"/>
      <c r="G22" s="45">
        <f>+G20/G19</f>
        <v>0.38495803899198977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3.0346724991366405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969.2</v>
      </c>
      <c r="G31" s="37">
        <v>13655.25</v>
      </c>
      <c r="H31" s="37">
        <v>13655.25</v>
      </c>
      <c r="I31" s="47">
        <v>39576</v>
      </c>
      <c r="J31" s="47">
        <v>40543</v>
      </c>
      <c r="K31" s="47">
        <v>41639</v>
      </c>
      <c r="L31" s="30">
        <v>-99</v>
      </c>
      <c r="M31" s="67" t="s">
        <v>53</v>
      </c>
      <c r="N31" s="48">
        <v>2063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271</v>
      </c>
      <c r="F32" s="1">
        <v>2350.4</v>
      </c>
      <c r="G32" s="37">
        <v>123914.31</v>
      </c>
      <c r="H32" s="37">
        <v>123914.31</v>
      </c>
      <c r="I32" s="47">
        <v>40422</v>
      </c>
      <c r="J32" s="47">
        <v>41639</v>
      </c>
      <c r="K32" s="47">
        <v>41639</v>
      </c>
      <c r="L32" s="30">
        <v>-99</v>
      </c>
      <c r="M32" s="67" t="s">
        <v>56</v>
      </c>
      <c r="N32" s="48">
        <v>1217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220</v>
      </c>
      <c r="F33" s="1">
        <v>1346</v>
      </c>
      <c r="G33" s="37">
        <v>73427.04</v>
      </c>
      <c r="H33" s="37">
        <v>73427.04</v>
      </c>
      <c r="I33" s="47">
        <v>41036</v>
      </c>
      <c r="J33" s="47">
        <v>41639</v>
      </c>
      <c r="K33" s="47">
        <v>41639</v>
      </c>
      <c r="L33" s="30">
        <v>-99</v>
      </c>
      <c r="M33" s="67" t="s">
        <v>59</v>
      </c>
      <c r="N33" s="48">
        <v>603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70</v>
      </c>
      <c r="F34" s="1">
        <v>650</v>
      </c>
      <c r="G34" s="37">
        <v>32295.04</v>
      </c>
      <c r="H34" s="37">
        <v>5490.16</v>
      </c>
      <c r="I34" s="47">
        <v>40897</v>
      </c>
      <c r="J34" s="47">
        <v>41820</v>
      </c>
      <c r="K34" s="47">
        <v>41820</v>
      </c>
      <c r="L34" s="30">
        <v>82</v>
      </c>
      <c r="M34" s="67" t="s">
        <v>56</v>
      </c>
      <c r="N34" s="48">
        <v>923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46</v>
      </c>
      <c r="F35" s="1">
        <v>1051</v>
      </c>
      <c r="G35" s="37">
        <v>51566.7</v>
      </c>
      <c r="H35" s="37">
        <v>11344.67</v>
      </c>
      <c r="I35" s="47">
        <v>41078</v>
      </c>
      <c r="J35" s="47">
        <v>41820</v>
      </c>
      <c r="K35" s="47">
        <v>41820</v>
      </c>
      <c r="L35" s="30">
        <v>82</v>
      </c>
      <c r="M35" s="67" t="s">
        <v>64</v>
      </c>
      <c r="N35" s="48">
        <v>742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71</v>
      </c>
      <c r="F36" s="1">
        <v>1646</v>
      </c>
      <c r="G36" s="37">
        <v>73473.22</v>
      </c>
      <c r="H36" s="37">
        <v>10496.18</v>
      </c>
      <c r="I36" s="47">
        <v>40617</v>
      </c>
      <c r="J36" s="47">
        <v>41455</v>
      </c>
      <c r="K36" s="47">
        <v>41820</v>
      </c>
      <c r="L36" s="30">
        <v>82</v>
      </c>
      <c r="M36" s="67" t="s">
        <v>68</v>
      </c>
      <c r="N36" s="48">
        <v>1203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23</v>
      </c>
      <c r="F37" s="1">
        <v>769</v>
      </c>
      <c r="G37" s="37">
        <v>4715.85</v>
      </c>
      <c r="H37" s="37">
        <v>1871.59</v>
      </c>
      <c r="I37" s="47">
        <v>41626</v>
      </c>
      <c r="J37" s="47">
        <v>41820</v>
      </c>
      <c r="K37" s="47">
        <v>41820</v>
      </c>
      <c r="L37" s="30">
        <v>82</v>
      </c>
      <c r="M37" s="67" t="s">
        <v>71</v>
      </c>
      <c r="N37" s="48">
        <v>194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170</v>
      </c>
      <c r="F38" s="1">
        <v>2062</v>
      </c>
      <c r="G38" s="37">
        <v>80882.37</v>
      </c>
      <c r="H38" s="37">
        <v>65069.59</v>
      </c>
      <c r="I38" s="47">
        <v>40556</v>
      </c>
      <c r="J38" s="47">
        <v>41455</v>
      </c>
      <c r="K38" s="47">
        <v>41820</v>
      </c>
      <c r="L38" s="30">
        <v>82</v>
      </c>
      <c r="M38" s="67" t="s">
        <v>74</v>
      </c>
      <c r="N38" s="48">
        <v>1264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50</v>
      </c>
      <c r="F39" s="1">
        <v>1303.8</v>
      </c>
      <c r="G39" s="37">
        <v>66471.69</v>
      </c>
      <c r="H39" s="37">
        <v>6647.17</v>
      </c>
      <c r="I39" s="47">
        <v>41178</v>
      </c>
      <c r="J39" s="47">
        <v>41820</v>
      </c>
      <c r="K39" s="47">
        <v>41820</v>
      </c>
      <c r="L39" s="30">
        <v>82</v>
      </c>
      <c r="M39" s="67" t="s">
        <v>56</v>
      </c>
      <c r="N39" s="48">
        <v>642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138</v>
      </c>
      <c r="F40" s="1">
        <v>1757</v>
      </c>
      <c r="G40" s="37">
        <v>64615.11</v>
      </c>
      <c r="H40" s="37">
        <v>9330.73</v>
      </c>
      <c r="I40" s="47">
        <v>40346</v>
      </c>
      <c r="J40" s="47">
        <v>41455</v>
      </c>
      <c r="K40" s="47">
        <v>41820</v>
      </c>
      <c r="L40" s="30">
        <v>82</v>
      </c>
      <c r="M40" s="67" t="s">
        <v>79</v>
      </c>
      <c r="N40" s="48">
        <v>1474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98</v>
      </c>
      <c r="F41" s="1">
        <v>1742.4</v>
      </c>
      <c r="G41" s="37">
        <v>51736.07</v>
      </c>
      <c r="H41" s="37">
        <v>51736.07</v>
      </c>
      <c r="I41" s="47">
        <v>40339</v>
      </c>
      <c r="J41" s="47">
        <v>41455</v>
      </c>
      <c r="K41" s="47">
        <v>41820</v>
      </c>
      <c r="L41" s="5">
        <v>82</v>
      </c>
      <c r="M41" s="46" t="s">
        <v>82</v>
      </c>
      <c r="N41" s="2">
        <v>1481</v>
      </c>
    </row>
    <row r="42" spans="2:18" s="2" customFormat="1" ht="11.25">
      <c r="B42" s="65" t="s">
        <v>83</v>
      </c>
      <c r="C42" s="65" t="s">
        <v>66</v>
      </c>
      <c r="D42" s="2" t="s">
        <v>84</v>
      </c>
      <c r="E42" s="1">
        <v>180</v>
      </c>
      <c r="F42" s="1">
        <v>3079.6</v>
      </c>
      <c r="G42" s="37">
        <v>204890.95</v>
      </c>
      <c r="H42" s="37">
        <v>205799.13</v>
      </c>
      <c r="I42" s="47">
        <v>40897</v>
      </c>
      <c r="J42" s="47">
        <v>41820</v>
      </c>
      <c r="K42" s="47">
        <v>41820</v>
      </c>
      <c r="L42" s="30">
        <v>82</v>
      </c>
      <c r="M42" s="67" t="s">
        <v>85</v>
      </c>
      <c r="N42" s="48">
        <v>923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48</v>
      </c>
      <c r="F43" s="1">
        <v>798.6</v>
      </c>
      <c r="G43" s="37">
        <v>22075.93</v>
      </c>
      <c r="H43" s="37">
        <v>22075.93</v>
      </c>
      <c r="I43" s="47">
        <v>40303</v>
      </c>
      <c r="J43" s="47">
        <v>41090</v>
      </c>
      <c r="K43" s="47">
        <v>41820</v>
      </c>
      <c r="L43" s="30">
        <v>82</v>
      </c>
      <c r="M43" s="67" t="s">
        <v>82</v>
      </c>
      <c r="N43" s="48">
        <v>1517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84</v>
      </c>
      <c r="F44" s="1">
        <v>950.4</v>
      </c>
      <c r="G44" s="37">
        <v>15406.49</v>
      </c>
      <c r="H44" s="37">
        <v>2200.93</v>
      </c>
      <c r="I44" s="47">
        <v>40549</v>
      </c>
      <c r="J44" s="47">
        <v>41455</v>
      </c>
      <c r="K44" s="47">
        <v>41820</v>
      </c>
      <c r="L44" s="30">
        <v>82</v>
      </c>
      <c r="M44" s="67" t="s">
        <v>90</v>
      </c>
      <c r="N44" s="48">
        <v>1271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66</v>
      </c>
      <c r="D45" s="2" t="s">
        <v>92</v>
      </c>
      <c r="E45" s="1">
        <v>100</v>
      </c>
      <c r="F45" s="1">
        <v>1965.8</v>
      </c>
      <c r="G45" s="37">
        <v>57047.64</v>
      </c>
      <c r="H45" s="37">
        <v>57047.64</v>
      </c>
      <c r="I45" s="47">
        <v>40514</v>
      </c>
      <c r="J45" s="47">
        <v>41455</v>
      </c>
      <c r="K45" s="47">
        <v>41820</v>
      </c>
      <c r="L45" s="30">
        <v>82</v>
      </c>
      <c r="M45" s="67" t="s">
        <v>93</v>
      </c>
      <c r="N45" s="48">
        <v>1306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112</v>
      </c>
      <c r="F46" s="1">
        <v>2098</v>
      </c>
      <c r="G46" s="37">
        <v>125634.04</v>
      </c>
      <c r="H46" s="37">
        <v>20101.44</v>
      </c>
      <c r="I46" s="47">
        <v>40842</v>
      </c>
      <c r="J46" s="47">
        <v>41820</v>
      </c>
      <c r="K46" s="47">
        <v>41820</v>
      </c>
      <c r="L46" s="30">
        <v>82</v>
      </c>
      <c r="M46" s="67" t="s">
        <v>96</v>
      </c>
      <c r="N46" s="48">
        <v>978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82</v>
      </c>
      <c r="F47" s="1">
        <v>1655.6</v>
      </c>
      <c r="G47" s="37">
        <v>51918.35</v>
      </c>
      <c r="H47" s="37">
        <v>5191.84</v>
      </c>
      <c r="I47" s="47">
        <v>41197</v>
      </c>
      <c r="J47" s="47">
        <v>41820</v>
      </c>
      <c r="K47" s="47">
        <v>41820</v>
      </c>
      <c r="L47" s="30">
        <v>82</v>
      </c>
      <c r="M47" s="67" t="s">
        <v>99</v>
      </c>
      <c r="N47" s="48">
        <v>623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137</v>
      </c>
      <c r="F48" s="1">
        <v>2289</v>
      </c>
      <c r="G48" s="37">
        <v>96663.25</v>
      </c>
      <c r="H48" s="37">
        <v>9666.33</v>
      </c>
      <c r="I48" s="47">
        <v>40617</v>
      </c>
      <c r="J48" s="47">
        <v>41820</v>
      </c>
      <c r="K48" s="47">
        <v>41820</v>
      </c>
      <c r="L48" s="30">
        <v>82</v>
      </c>
      <c r="M48" s="67" t="s">
        <v>90</v>
      </c>
      <c r="N48" s="48">
        <v>1203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67</v>
      </c>
      <c r="F49" s="1">
        <v>1013.6</v>
      </c>
      <c r="G49" s="37">
        <v>31318.51</v>
      </c>
      <c r="H49" s="37">
        <v>31318.51</v>
      </c>
      <c r="I49" s="47">
        <v>40386</v>
      </c>
      <c r="J49" s="47">
        <v>41455</v>
      </c>
      <c r="K49" s="47">
        <v>41820</v>
      </c>
      <c r="L49" s="30">
        <v>82</v>
      </c>
      <c r="M49" s="67" t="s">
        <v>90</v>
      </c>
      <c r="N49" s="48">
        <v>1434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520</v>
      </c>
      <c r="F50" s="1">
        <v>7342.2</v>
      </c>
      <c r="G50" s="37">
        <v>149434.82</v>
      </c>
      <c r="H50" s="37">
        <v>14943.48</v>
      </c>
      <c r="I50" s="47">
        <v>40339</v>
      </c>
      <c r="J50" s="47">
        <v>41820</v>
      </c>
      <c r="K50" s="47">
        <v>41820</v>
      </c>
      <c r="L50" s="30">
        <v>82</v>
      </c>
      <c r="M50" s="67" t="s">
        <v>56</v>
      </c>
      <c r="N50" s="48">
        <v>1481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133</v>
      </c>
      <c r="F51" s="1">
        <v>2841.2</v>
      </c>
      <c r="G51" s="37">
        <v>56458.83</v>
      </c>
      <c r="H51" s="37">
        <v>30306.24</v>
      </c>
      <c r="I51" s="47">
        <v>39819</v>
      </c>
      <c r="J51" s="47">
        <v>40724</v>
      </c>
      <c r="K51" s="47">
        <v>41820</v>
      </c>
      <c r="L51" s="30">
        <v>82</v>
      </c>
      <c r="M51" s="67" t="s">
        <v>90</v>
      </c>
      <c r="N51" s="48">
        <v>2001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249</v>
      </c>
      <c r="F52" s="1">
        <v>4293.8</v>
      </c>
      <c r="G52" s="37">
        <v>133206.98</v>
      </c>
      <c r="H52" s="37">
        <v>133206.98</v>
      </c>
      <c r="I52" s="47">
        <v>39981</v>
      </c>
      <c r="J52" s="47">
        <v>41090</v>
      </c>
      <c r="K52" s="47">
        <v>41820</v>
      </c>
      <c r="L52" s="30">
        <v>82</v>
      </c>
      <c r="M52" s="67" t="s">
        <v>90</v>
      </c>
      <c r="N52" s="48">
        <v>1839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232</v>
      </c>
      <c r="F53" s="1">
        <v>6080.8</v>
      </c>
      <c r="G53" s="37">
        <v>508021.85</v>
      </c>
      <c r="H53" s="37">
        <v>508021.85</v>
      </c>
      <c r="I53" s="47">
        <v>40897</v>
      </c>
      <c r="J53" s="47">
        <v>41820</v>
      </c>
      <c r="K53" s="47">
        <v>41820</v>
      </c>
      <c r="L53" s="30">
        <v>82</v>
      </c>
      <c r="M53" s="67" t="s">
        <v>56</v>
      </c>
      <c r="N53" s="48">
        <v>923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148</v>
      </c>
      <c r="F54" s="1">
        <v>2522.2</v>
      </c>
      <c r="G54" s="37">
        <v>136265.7</v>
      </c>
      <c r="H54" s="37">
        <v>53143.62</v>
      </c>
      <c r="I54" s="47">
        <v>41157</v>
      </c>
      <c r="J54" s="47">
        <v>41820</v>
      </c>
      <c r="K54" s="47">
        <v>41820</v>
      </c>
      <c r="L54" s="30">
        <v>82</v>
      </c>
      <c r="M54" s="67" t="s">
        <v>114</v>
      </c>
      <c r="N54" s="48">
        <v>663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50</v>
      </c>
      <c r="F55" s="1">
        <v>723</v>
      </c>
      <c r="G55" s="37">
        <v>9417.98</v>
      </c>
      <c r="H55" s="37">
        <v>1345.43</v>
      </c>
      <c r="I55" s="47">
        <v>40435</v>
      </c>
      <c r="J55" s="47">
        <v>41455</v>
      </c>
      <c r="K55" s="47">
        <v>41820</v>
      </c>
      <c r="L55" s="30">
        <v>82</v>
      </c>
      <c r="M55" s="67" t="s">
        <v>56</v>
      </c>
      <c r="N55" s="48">
        <v>1385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98</v>
      </c>
      <c r="F56" s="1">
        <v>1510.6</v>
      </c>
      <c r="G56" s="37">
        <v>67719.87</v>
      </c>
      <c r="H56" s="37">
        <v>6771.99</v>
      </c>
      <c r="I56" s="47">
        <v>40778</v>
      </c>
      <c r="J56" s="47">
        <v>41820</v>
      </c>
      <c r="K56" s="47">
        <v>41820</v>
      </c>
      <c r="L56" s="30">
        <v>82</v>
      </c>
      <c r="M56" s="67" t="s">
        <v>56</v>
      </c>
      <c r="N56" s="48">
        <v>1042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172</v>
      </c>
      <c r="F57" s="1">
        <v>1143</v>
      </c>
      <c r="G57" s="37">
        <v>50569.11</v>
      </c>
      <c r="H57" s="37">
        <v>5056.91</v>
      </c>
      <c r="I57" s="47">
        <v>40842</v>
      </c>
      <c r="J57" s="47">
        <v>41820</v>
      </c>
      <c r="K57" s="47">
        <v>41820</v>
      </c>
      <c r="L57" s="30">
        <v>82</v>
      </c>
      <c r="M57" s="67" t="s">
        <v>90</v>
      </c>
      <c r="N57" s="48">
        <v>978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233</v>
      </c>
      <c r="F58" s="1">
        <v>2620.4</v>
      </c>
      <c r="G58" s="37">
        <v>114406.82</v>
      </c>
      <c r="H58" s="37">
        <v>51483.07</v>
      </c>
      <c r="I58" s="47">
        <v>41194</v>
      </c>
      <c r="J58" s="47">
        <v>41912</v>
      </c>
      <c r="K58" s="47">
        <v>41912</v>
      </c>
      <c r="L58" s="30">
        <v>174</v>
      </c>
      <c r="M58" s="67" t="s">
        <v>123</v>
      </c>
      <c r="N58" s="48">
        <v>718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149</v>
      </c>
      <c r="F59" s="1">
        <v>1441</v>
      </c>
      <c r="G59" s="37">
        <v>66804.9</v>
      </c>
      <c r="H59" s="37">
        <v>34738.55</v>
      </c>
      <c r="I59" s="47">
        <v>41396</v>
      </c>
      <c r="J59" s="47">
        <v>42004</v>
      </c>
      <c r="K59" s="47">
        <v>42004</v>
      </c>
      <c r="L59" s="30">
        <v>266</v>
      </c>
      <c r="M59" s="67" t="s">
        <v>56</v>
      </c>
      <c r="N59" s="48">
        <v>608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19</v>
      </c>
      <c r="F60" s="1">
        <v>180.8</v>
      </c>
      <c r="G60" s="37">
        <v>8127.14</v>
      </c>
      <c r="H60" s="37">
        <v>4063.57</v>
      </c>
      <c r="I60" s="47">
        <v>41058</v>
      </c>
      <c r="J60" s="47">
        <v>42004</v>
      </c>
      <c r="K60" s="47">
        <v>42004</v>
      </c>
      <c r="L60" s="30">
        <v>266</v>
      </c>
      <c r="M60" s="67" t="s">
        <v>56</v>
      </c>
      <c r="N60" s="48">
        <v>946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212</v>
      </c>
      <c r="F61" s="1">
        <v>3156.8</v>
      </c>
      <c r="G61" s="37">
        <v>152548.47</v>
      </c>
      <c r="H61" s="37">
        <v>73785.01</v>
      </c>
      <c r="I61" s="47">
        <v>40520</v>
      </c>
      <c r="J61" s="47">
        <v>41639</v>
      </c>
      <c r="K61" s="47">
        <v>42004</v>
      </c>
      <c r="L61" s="30">
        <v>266</v>
      </c>
      <c r="M61" s="67" t="s">
        <v>130</v>
      </c>
      <c r="N61" s="48">
        <v>1484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129</v>
      </c>
      <c r="F62" s="1">
        <v>1297</v>
      </c>
      <c r="G62" s="37">
        <v>69927</v>
      </c>
      <c r="H62" s="37">
        <v>14684.67</v>
      </c>
      <c r="I62" s="47">
        <v>40996</v>
      </c>
      <c r="J62" s="47">
        <v>42004</v>
      </c>
      <c r="K62" s="47">
        <v>42004</v>
      </c>
      <c r="L62" s="30">
        <v>266</v>
      </c>
      <c r="M62" s="67" t="s">
        <v>79</v>
      </c>
      <c r="N62" s="48">
        <v>1008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188</v>
      </c>
      <c r="F63" s="1">
        <v>2752.6</v>
      </c>
      <c r="G63" s="37">
        <v>125726.72</v>
      </c>
      <c r="H63" s="37">
        <v>74688.95</v>
      </c>
      <c r="I63" s="47">
        <v>40458</v>
      </c>
      <c r="J63" s="47">
        <v>41639</v>
      </c>
      <c r="K63" s="47">
        <v>42004</v>
      </c>
      <c r="L63" s="30">
        <v>266</v>
      </c>
      <c r="M63" s="67" t="s">
        <v>93</v>
      </c>
      <c r="N63" s="48">
        <v>1546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94</v>
      </c>
      <c r="F64" s="1">
        <v>1548.8</v>
      </c>
      <c r="G64" s="37">
        <v>83507.3</v>
      </c>
      <c r="H64" s="37">
        <v>15866.39</v>
      </c>
      <c r="I64" s="47">
        <v>41176</v>
      </c>
      <c r="J64" s="47">
        <v>42004</v>
      </c>
      <c r="K64" s="47">
        <v>42004</v>
      </c>
      <c r="L64" s="30">
        <v>266</v>
      </c>
      <c r="M64" s="67" t="s">
        <v>96</v>
      </c>
      <c r="N64" s="48">
        <v>828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79</v>
      </c>
      <c r="F65" s="1">
        <v>135</v>
      </c>
      <c r="G65" s="37">
        <v>804.6</v>
      </c>
      <c r="H65" s="37">
        <v>804.6</v>
      </c>
      <c r="I65" s="47">
        <v>40842</v>
      </c>
      <c r="J65" s="47">
        <v>41639</v>
      </c>
      <c r="K65" s="47">
        <v>42004</v>
      </c>
      <c r="L65" s="30">
        <v>266</v>
      </c>
      <c r="M65" s="67" t="s">
        <v>56</v>
      </c>
      <c r="N65" s="48">
        <v>1162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188</v>
      </c>
      <c r="F66" s="1">
        <v>1423.8</v>
      </c>
      <c r="G66" s="37">
        <v>124929.28</v>
      </c>
      <c r="H66" s="37">
        <v>26290.17</v>
      </c>
      <c r="I66" s="47">
        <v>39947</v>
      </c>
      <c r="J66" s="47">
        <v>40908</v>
      </c>
      <c r="K66" s="47">
        <v>42004</v>
      </c>
      <c r="L66" s="30">
        <v>266</v>
      </c>
      <c r="M66" s="67" t="s">
        <v>90</v>
      </c>
      <c r="N66" s="48">
        <v>2057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157</v>
      </c>
      <c r="F67" s="1">
        <v>1954</v>
      </c>
      <c r="G67" s="37">
        <v>164539.09</v>
      </c>
      <c r="H67" s="37">
        <v>164539.09</v>
      </c>
      <c r="I67" s="47">
        <v>40450</v>
      </c>
      <c r="J67" s="47">
        <v>41639</v>
      </c>
      <c r="K67" s="47">
        <v>42004</v>
      </c>
      <c r="L67" s="30">
        <v>266</v>
      </c>
      <c r="M67" s="67" t="s">
        <v>64</v>
      </c>
      <c r="N67" s="48">
        <v>1554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301</v>
      </c>
      <c r="F68" s="1">
        <v>1935.2</v>
      </c>
      <c r="G68" s="37">
        <v>74512.98</v>
      </c>
      <c r="H68" s="37">
        <v>15818.8</v>
      </c>
      <c r="I68" s="47">
        <v>40458</v>
      </c>
      <c r="J68" s="47">
        <v>41639</v>
      </c>
      <c r="K68" s="47">
        <v>42004</v>
      </c>
      <c r="L68" s="30">
        <v>266</v>
      </c>
      <c r="M68" s="67" t="s">
        <v>56</v>
      </c>
      <c r="N68" s="48">
        <v>1546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105</v>
      </c>
      <c r="F69" s="1">
        <v>1294.2</v>
      </c>
      <c r="G69" s="37">
        <v>45034.35</v>
      </c>
      <c r="H69" s="37">
        <v>4503.44</v>
      </c>
      <c r="I69" s="47">
        <v>40849</v>
      </c>
      <c r="J69" s="47">
        <v>42004</v>
      </c>
      <c r="K69" s="47">
        <v>42004</v>
      </c>
      <c r="L69" s="30">
        <v>266</v>
      </c>
      <c r="M69" s="67" t="s">
        <v>74</v>
      </c>
      <c r="N69" s="48">
        <v>1155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94</v>
      </c>
      <c r="F70" s="1">
        <v>1299.4</v>
      </c>
      <c r="G70" s="37">
        <v>52811.25</v>
      </c>
      <c r="H70" s="37">
        <v>17955.83</v>
      </c>
      <c r="I70" s="47">
        <v>41309</v>
      </c>
      <c r="J70" s="47">
        <v>42185</v>
      </c>
      <c r="K70" s="47">
        <v>42185</v>
      </c>
      <c r="L70" s="30">
        <v>447</v>
      </c>
      <c r="M70" s="67" t="s">
        <v>79</v>
      </c>
      <c r="N70" s="48">
        <v>876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160</v>
      </c>
      <c r="F71" s="1">
        <v>1906.6</v>
      </c>
      <c r="G71" s="37">
        <v>87436</v>
      </c>
      <c r="H71" s="37">
        <v>8743.6</v>
      </c>
      <c r="I71" s="47">
        <v>41122</v>
      </c>
      <c r="J71" s="47">
        <v>42185</v>
      </c>
      <c r="K71" s="47">
        <v>42185</v>
      </c>
      <c r="L71" s="30">
        <v>447</v>
      </c>
      <c r="M71" s="67" t="s">
        <v>151</v>
      </c>
      <c r="N71" s="48">
        <v>1063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112</v>
      </c>
      <c r="F72" s="1">
        <v>2387</v>
      </c>
      <c r="G72" s="37">
        <v>65449.69</v>
      </c>
      <c r="H72" s="37">
        <v>6544.97</v>
      </c>
      <c r="I72" s="47">
        <v>41309</v>
      </c>
      <c r="J72" s="47">
        <v>42185</v>
      </c>
      <c r="K72" s="47">
        <v>42185</v>
      </c>
      <c r="L72" s="30">
        <v>447</v>
      </c>
      <c r="M72" s="67" t="s">
        <v>90</v>
      </c>
      <c r="N72" s="48">
        <v>876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491</v>
      </c>
      <c r="F73" s="1">
        <v>1398</v>
      </c>
      <c r="G73" s="37">
        <v>26814.95</v>
      </c>
      <c r="H73" s="37">
        <v>2681.5</v>
      </c>
      <c r="I73" s="47">
        <v>41396</v>
      </c>
      <c r="J73" s="47">
        <v>42185</v>
      </c>
      <c r="K73" s="47">
        <v>42185</v>
      </c>
      <c r="L73" s="30">
        <v>447</v>
      </c>
      <c r="M73" s="67" t="s">
        <v>156</v>
      </c>
      <c r="N73" s="48">
        <v>789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37</v>
      </c>
      <c r="F74" s="1">
        <v>431</v>
      </c>
      <c r="G74" s="37">
        <v>7085</v>
      </c>
      <c r="H74" s="37">
        <v>708.5</v>
      </c>
      <c r="I74" s="47">
        <v>41136</v>
      </c>
      <c r="J74" s="47">
        <v>42185</v>
      </c>
      <c r="K74" s="47">
        <v>42185</v>
      </c>
      <c r="L74" s="30">
        <v>447</v>
      </c>
      <c r="M74" s="67" t="s">
        <v>79</v>
      </c>
      <c r="N74" s="48">
        <v>1049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216</v>
      </c>
      <c r="F75" s="1">
        <v>3829.4</v>
      </c>
      <c r="G75" s="37">
        <v>221860.05</v>
      </c>
      <c r="H75" s="37">
        <v>42153.41</v>
      </c>
      <c r="I75" s="47">
        <v>41271</v>
      </c>
      <c r="J75" s="47">
        <v>42185</v>
      </c>
      <c r="K75" s="47">
        <v>42185</v>
      </c>
      <c r="L75" s="30">
        <v>447</v>
      </c>
      <c r="M75" s="67" t="s">
        <v>90</v>
      </c>
      <c r="N75" s="48">
        <v>914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16</v>
      </c>
      <c r="F76" s="1">
        <v>177.2</v>
      </c>
      <c r="G76" s="37">
        <v>10009.35</v>
      </c>
      <c r="H76" s="37">
        <v>1000.94</v>
      </c>
      <c r="I76" s="47">
        <v>41059</v>
      </c>
      <c r="J76" s="47">
        <v>42185</v>
      </c>
      <c r="K76" s="47">
        <v>42185</v>
      </c>
      <c r="L76" s="30">
        <v>447</v>
      </c>
      <c r="M76" s="67" t="s">
        <v>56</v>
      </c>
      <c r="N76" s="48">
        <v>1126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141</v>
      </c>
      <c r="F77" s="1">
        <v>2644.6</v>
      </c>
      <c r="G77" s="37">
        <v>116218.25</v>
      </c>
      <c r="H77" s="37">
        <v>116218.25</v>
      </c>
      <c r="I77" s="47">
        <v>41309</v>
      </c>
      <c r="J77" s="47">
        <v>42185</v>
      </c>
      <c r="K77" s="47">
        <v>42185</v>
      </c>
      <c r="L77" s="30">
        <v>447</v>
      </c>
      <c r="M77" s="67" t="s">
        <v>79</v>
      </c>
      <c r="N77" s="48">
        <v>876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102</v>
      </c>
      <c r="F78" s="1">
        <v>2317</v>
      </c>
      <c r="G78" s="37">
        <v>89832.3</v>
      </c>
      <c r="H78" s="37">
        <v>31441.31</v>
      </c>
      <c r="I78" s="47">
        <v>41270</v>
      </c>
      <c r="J78" s="47">
        <v>42185</v>
      </c>
      <c r="K78" s="47">
        <v>42185</v>
      </c>
      <c r="L78" s="30">
        <v>447</v>
      </c>
      <c r="M78" s="67" t="s">
        <v>56</v>
      </c>
      <c r="N78" s="48">
        <v>915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248</v>
      </c>
      <c r="F79" s="1">
        <v>5601</v>
      </c>
      <c r="G79" s="37">
        <v>355273.42</v>
      </c>
      <c r="H79" s="37">
        <v>106935.47</v>
      </c>
      <c r="I79" s="47">
        <v>40897</v>
      </c>
      <c r="J79" s="47">
        <v>42185</v>
      </c>
      <c r="K79" s="47">
        <v>42185</v>
      </c>
      <c r="L79" s="30">
        <v>447</v>
      </c>
      <c r="M79" s="67" t="s">
        <v>56</v>
      </c>
      <c r="N79" s="48">
        <v>1288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87</v>
      </c>
      <c r="F80" s="1">
        <v>1455.2</v>
      </c>
      <c r="G80" s="37">
        <v>38448.86</v>
      </c>
      <c r="H80" s="37">
        <v>3844.89</v>
      </c>
      <c r="I80" s="47">
        <v>41520</v>
      </c>
      <c r="J80" s="47">
        <v>42185</v>
      </c>
      <c r="K80" s="47">
        <v>42185</v>
      </c>
      <c r="L80" s="30">
        <v>447</v>
      </c>
      <c r="M80" s="67" t="s">
        <v>90</v>
      </c>
      <c r="N80" s="48">
        <v>665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187</v>
      </c>
      <c r="F81" s="1">
        <v>3655.8</v>
      </c>
      <c r="G81" s="37">
        <v>139496.2</v>
      </c>
      <c r="H81" s="37">
        <v>13949.62</v>
      </c>
      <c r="I81" s="47">
        <v>41120</v>
      </c>
      <c r="J81" s="47">
        <v>42185</v>
      </c>
      <c r="K81" s="47">
        <v>42185</v>
      </c>
      <c r="L81" s="30">
        <v>447</v>
      </c>
      <c r="M81" s="67" t="s">
        <v>79</v>
      </c>
      <c r="N81" s="48">
        <v>1065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83</v>
      </c>
      <c r="F82" s="1">
        <v>870</v>
      </c>
      <c r="G82" s="37">
        <v>40724.6</v>
      </c>
      <c r="H82" s="37">
        <v>4072.46</v>
      </c>
      <c r="I82" s="47">
        <v>41078</v>
      </c>
      <c r="J82" s="47">
        <v>42185</v>
      </c>
      <c r="K82" s="47">
        <v>42185</v>
      </c>
      <c r="L82" s="30">
        <v>447</v>
      </c>
      <c r="M82" s="67" t="s">
        <v>175</v>
      </c>
      <c r="N82" s="48">
        <v>1107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13</v>
      </c>
      <c r="F83" s="1">
        <v>252</v>
      </c>
      <c r="G83" s="37">
        <v>5656.55</v>
      </c>
      <c r="H83" s="37">
        <v>565.66</v>
      </c>
      <c r="I83" s="47">
        <v>41485</v>
      </c>
      <c r="J83" s="47">
        <v>42185</v>
      </c>
      <c r="K83" s="47">
        <v>42185</v>
      </c>
      <c r="L83" s="30">
        <v>447</v>
      </c>
      <c r="M83" s="67" t="s">
        <v>178</v>
      </c>
      <c r="N83" s="48">
        <v>700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178</v>
      </c>
      <c r="F84" s="1">
        <v>1599.6</v>
      </c>
      <c r="G84" s="37">
        <v>89427.9</v>
      </c>
      <c r="H84" s="37">
        <v>50079.61</v>
      </c>
      <c r="I84" s="47">
        <v>41058</v>
      </c>
      <c r="J84" s="47">
        <v>42185</v>
      </c>
      <c r="K84" s="47">
        <v>42185</v>
      </c>
      <c r="L84" s="30">
        <v>447</v>
      </c>
      <c r="M84" s="67" t="s">
        <v>56</v>
      </c>
      <c r="N84" s="48">
        <v>1127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44</v>
      </c>
      <c r="F85" s="1">
        <v>489</v>
      </c>
      <c r="G85" s="37">
        <v>23483.05</v>
      </c>
      <c r="H85" s="37">
        <v>2448.45</v>
      </c>
      <c r="I85" s="47">
        <v>41099</v>
      </c>
      <c r="J85" s="47">
        <v>42185</v>
      </c>
      <c r="K85" s="47">
        <v>42185</v>
      </c>
      <c r="L85" s="30">
        <v>447</v>
      </c>
      <c r="M85" s="67" t="s">
        <v>74</v>
      </c>
      <c r="N85" s="48">
        <v>1086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172</v>
      </c>
      <c r="F86" s="1">
        <v>1830.2</v>
      </c>
      <c r="G86" s="37">
        <v>95583.45</v>
      </c>
      <c r="H86" s="37">
        <v>19146.69</v>
      </c>
      <c r="I86" s="47">
        <v>41199</v>
      </c>
      <c r="J86" s="47">
        <v>42551</v>
      </c>
      <c r="K86" s="47">
        <v>42185</v>
      </c>
      <c r="L86" s="30">
        <v>447</v>
      </c>
      <c r="M86" s="67" t="s">
        <v>130</v>
      </c>
      <c r="N86" s="48">
        <v>986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64</v>
      </c>
      <c r="F87" s="1">
        <v>542.2</v>
      </c>
      <c r="G87" s="37">
        <v>20260.55</v>
      </c>
      <c r="H87" s="37">
        <v>2026.06</v>
      </c>
      <c r="I87" s="47">
        <v>41642</v>
      </c>
      <c r="J87" s="47">
        <v>42185</v>
      </c>
      <c r="K87" s="47">
        <v>42185</v>
      </c>
      <c r="L87" s="30">
        <v>447</v>
      </c>
      <c r="M87" s="67" t="s">
        <v>74</v>
      </c>
      <c r="N87" s="48">
        <v>543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130</v>
      </c>
      <c r="F88" s="1">
        <v>959.6</v>
      </c>
      <c r="G88" s="37">
        <v>38483.31</v>
      </c>
      <c r="H88" s="37">
        <v>3848.33</v>
      </c>
      <c r="I88" s="47">
        <v>41078</v>
      </c>
      <c r="J88" s="47">
        <v>42185</v>
      </c>
      <c r="K88" s="47">
        <v>42185</v>
      </c>
      <c r="L88" s="30">
        <v>447</v>
      </c>
      <c r="M88" s="67" t="s">
        <v>56</v>
      </c>
      <c r="N88" s="48">
        <v>1107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168</v>
      </c>
      <c r="F89" s="1">
        <v>2580.2</v>
      </c>
      <c r="G89" s="37">
        <v>132210.3</v>
      </c>
      <c r="H89" s="37">
        <v>50239.91</v>
      </c>
      <c r="I89" s="47">
        <v>41199</v>
      </c>
      <c r="J89" s="47">
        <v>42185</v>
      </c>
      <c r="K89" s="47">
        <v>42185</v>
      </c>
      <c r="L89" s="30">
        <v>447</v>
      </c>
      <c r="M89" s="67" t="s">
        <v>130</v>
      </c>
      <c r="N89" s="48">
        <v>986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38</v>
      </c>
      <c r="F90" s="1">
        <v>490</v>
      </c>
      <c r="G90" s="37">
        <v>18518.5</v>
      </c>
      <c r="H90" s="37">
        <v>9259.25</v>
      </c>
      <c r="I90" s="47">
        <v>41143</v>
      </c>
      <c r="J90" s="47">
        <v>42185</v>
      </c>
      <c r="K90" s="47">
        <v>42185</v>
      </c>
      <c r="L90" s="30">
        <v>447</v>
      </c>
      <c r="M90" s="67" t="s">
        <v>175</v>
      </c>
      <c r="N90" s="48">
        <v>1042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18</v>
      </c>
      <c r="F91" s="1">
        <v>308.8</v>
      </c>
      <c r="G91" s="37">
        <v>20229.3</v>
      </c>
      <c r="H91" s="37">
        <v>20229.3</v>
      </c>
      <c r="I91" s="47">
        <v>41541</v>
      </c>
      <c r="J91" s="47">
        <v>42185</v>
      </c>
      <c r="K91" s="47">
        <v>42185</v>
      </c>
      <c r="L91" s="30">
        <v>447</v>
      </c>
      <c r="M91" s="67" t="s">
        <v>195</v>
      </c>
      <c r="N91" s="48">
        <v>644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149</v>
      </c>
      <c r="F92" s="1">
        <v>1936.8</v>
      </c>
      <c r="G92" s="37">
        <v>31424.2</v>
      </c>
      <c r="H92" s="37">
        <v>3142.42</v>
      </c>
      <c r="I92" s="47">
        <v>40849</v>
      </c>
      <c r="J92" s="47">
        <v>42185</v>
      </c>
      <c r="K92" s="47">
        <v>42185</v>
      </c>
      <c r="L92" s="30">
        <v>447</v>
      </c>
      <c r="M92" s="67" t="s">
        <v>198</v>
      </c>
      <c r="N92" s="48">
        <v>1336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17</v>
      </c>
      <c r="F93" s="1">
        <v>226.8</v>
      </c>
      <c r="G93" s="37">
        <v>6524.6</v>
      </c>
      <c r="H93" s="37">
        <v>6524.6</v>
      </c>
      <c r="I93" s="47">
        <v>41485</v>
      </c>
      <c r="J93" s="47">
        <v>42185</v>
      </c>
      <c r="K93" s="47">
        <v>42185</v>
      </c>
      <c r="L93" s="30">
        <v>447</v>
      </c>
      <c r="M93" s="67" t="s">
        <v>178</v>
      </c>
      <c r="N93" s="48">
        <v>700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150</v>
      </c>
      <c r="F94" s="1">
        <v>3478.6</v>
      </c>
      <c r="G94" s="37">
        <v>144638.57</v>
      </c>
      <c r="H94" s="37">
        <v>14463.86</v>
      </c>
      <c r="I94" s="47">
        <v>41271</v>
      </c>
      <c r="J94" s="47">
        <v>42185</v>
      </c>
      <c r="K94" s="47">
        <v>42185</v>
      </c>
      <c r="L94" s="30">
        <v>447</v>
      </c>
      <c r="M94" s="67" t="s">
        <v>203</v>
      </c>
      <c r="N94" s="48">
        <v>914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151</v>
      </c>
      <c r="F95" s="1">
        <v>1742.6</v>
      </c>
      <c r="G95" s="37">
        <v>190963.42</v>
      </c>
      <c r="H95" s="37">
        <v>19096.34</v>
      </c>
      <c r="I95" s="47">
        <v>41122</v>
      </c>
      <c r="J95" s="47">
        <v>42185</v>
      </c>
      <c r="K95" s="47">
        <v>42185</v>
      </c>
      <c r="L95" s="30">
        <v>447</v>
      </c>
      <c r="M95" s="67" t="s">
        <v>53</v>
      </c>
      <c r="N95" s="48">
        <v>1063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42</v>
      </c>
      <c r="F96" s="1">
        <v>584.6</v>
      </c>
      <c r="G96" s="37">
        <v>38107.85</v>
      </c>
      <c r="H96" s="37">
        <v>38107.85</v>
      </c>
      <c r="I96" s="47">
        <v>40996</v>
      </c>
      <c r="J96" s="47">
        <v>42185</v>
      </c>
      <c r="K96" s="47">
        <v>42185</v>
      </c>
      <c r="L96" s="30">
        <v>447</v>
      </c>
      <c r="M96" s="67" t="s">
        <v>151</v>
      </c>
      <c r="N96" s="48">
        <v>1189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200</v>
      </c>
      <c r="F97" s="1">
        <v>2244</v>
      </c>
      <c r="G97" s="37">
        <v>40990.23</v>
      </c>
      <c r="H97" s="37">
        <v>4099.02</v>
      </c>
      <c r="I97" s="47">
        <v>41645</v>
      </c>
      <c r="J97" s="47">
        <v>42185</v>
      </c>
      <c r="K97" s="47">
        <v>42185</v>
      </c>
      <c r="L97" s="30">
        <v>447</v>
      </c>
      <c r="M97" s="67" t="s">
        <v>123</v>
      </c>
      <c r="N97" s="48">
        <v>540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250</v>
      </c>
      <c r="F98" s="1">
        <v>3568.8</v>
      </c>
      <c r="G98" s="37">
        <v>35112.51</v>
      </c>
      <c r="H98" s="37">
        <v>18267.37</v>
      </c>
      <c r="I98" s="47">
        <v>41192</v>
      </c>
      <c r="J98" s="47">
        <v>42368</v>
      </c>
      <c r="K98" s="47">
        <v>42368</v>
      </c>
      <c r="L98" s="30">
        <v>630</v>
      </c>
      <c r="M98" s="67" t="s">
        <v>151</v>
      </c>
      <c r="N98" s="48">
        <v>1176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28</v>
      </c>
      <c r="F99" s="1">
        <v>204.2</v>
      </c>
      <c r="G99" s="37">
        <v>11529.2</v>
      </c>
      <c r="H99" s="37">
        <v>3228.18</v>
      </c>
      <c r="I99" s="47">
        <v>41402</v>
      </c>
      <c r="J99" s="47">
        <v>42369</v>
      </c>
      <c r="K99" s="47">
        <v>42369</v>
      </c>
      <c r="L99" s="30">
        <v>631</v>
      </c>
      <c r="M99" s="67" t="s">
        <v>214</v>
      </c>
      <c r="N99" s="48">
        <v>967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39</v>
      </c>
      <c r="F100" s="1">
        <v>358.2</v>
      </c>
      <c r="G100" s="37">
        <v>13147.5</v>
      </c>
      <c r="H100" s="37">
        <v>2760.98</v>
      </c>
      <c r="I100" s="47">
        <v>40849</v>
      </c>
      <c r="J100" s="47">
        <v>42369</v>
      </c>
      <c r="K100" s="47">
        <v>42369</v>
      </c>
      <c r="L100" s="30">
        <v>631</v>
      </c>
      <c r="M100" s="67" t="s">
        <v>198</v>
      </c>
      <c r="N100" s="48">
        <v>1520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74</v>
      </c>
      <c r="F101" s="1">
        <v>605</v>
      </c>
      <c r="G101" s="37">
        <v>12659.63</v>
      </c>
      <c r="H101" s="37">
        <v>1265.96</v>
      </c>
      <c r="I101" s="47">
        <v>41507</v>
      </c>
      <c r="J101" s="47">
        <v>42369</v>
      </c>
      <c r="K101" s="47">
        <v>42369</v>
      </c>
      <c r="L101" s="30">
        <v>631</v>
      </c>
      <c r="M101" s="67" t="s">
        <v>56</v>
      </c>
      <c r="N101" s="48">
        <v>862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69</v>
      </c>
      <c r="F102" s="1">
        <v>978.2</v>
      </c>
      <c r="G102" s="37">
        <v>64881.45</v>
      </c>
      <c r="H102" s="37">
        <v>37866.44</v>
      </c>
      <c r="I102" s="47">
        <v>41087</v>
      </c>
      <c r="J102" s="47">
        <v>42369</v>
      </c>
      <c r="K102" s="47">
        <v>42369</v>
      </c>
      <c r="L102" s="30">
        <v>631</v>
      </c>
      <c r="M102" s="67" t="s">
        <v>130</v>
      </c>
      <c r="N102" s="48">
        <v>1282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269.9</v>
      </c>
      <c r="F103" s="1">
        <v>5396.2</v>
      </c>
      <c r="G103" s="37">
        <v>60902.85</v>
      </c>
      <c r="H103" s="37">
        <v>60902.85</v>
      </c>
      <c r="I103" s="47">
        <v>41360</v>
      </c>
      <c r="J103" s="47">
        <v>42551</v>
      </c>
      <c r="K103" s="47">
        <v>42551</v>
      </c>
      <c r="L103" s="30">
        <v>813</v>
      </c>
      <c r="M103" s="67" t="s">
        <v>93</v>
      </c>
      <c r="N103" s="48">
        <v>1191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162</v>
      </c>
      <c r="F104" s="1">
        <v>1360.2</v>
      </c>
      <c r="G104" s="37">
        <v>86172.3</v>
      </c>
      <c r="H104" s="37">
        <v>8617.23</v>
      </c>
      <c r="I104" s="47">
        <v>41346</v>
      </c>
      <c r="J104" s="47">
        <v>42551</v>
      </c>
      <c r="K104" s="47">
        <v>42551</v>
      </c>
      <c r="L104" s="30">
        <v>813</v>
      </c>
      <c r="M104" s="67" t="s">
        <v>203</v>
      </c>
      <c r="N104" s="48">
        <v>1205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141</v>
      </c>
      <c r="F105" s="1">
        <v>1895.4</v>
      </c>
      <c r="G105" s="37">
        <v>74979.25</v>
      </c>
      <c r="H105" s="37">
        <v>7497.93</v>
      </c>
      <c r="I105" s="47">
        <v>41485</v>
      </c>
      <c r="J105" s="47">
        <v>42551</v>
      </c>
      <c r="K105" s="47">
        <v>42551</v>
      </c>
      <c r="L105" s="30">
        <v>813</v>
      </c>
      <c r="M105" s="67" t="s">
        <v>178</v>
      </c>
      <c r="N105" s="48">
        <v>1066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92</v>
      </c>
      <c r="F106" s="1">
        <v>1925.4</v>
      </c>
      <c r="G106" s="37">
        <v>67580.7</v>
      </c>
      <c r="H106" s="37">
        <v>6758.07</v>
      </c>
      <c r="I106" s="47">
        <v>41498</v>
      </c>
      <c r="J106" s="47">
        <v>42551</v>
      </c>
      <c r="K106" s="47">
        <v>42551</v>
      </c>
      <c r="L106" s="30">
        <v>813</v>
      </c>
      <c r="M106" s="67" t="s">
        <v>195</v>
      </c>
      <c r="N106" s="48">
        <v>1053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41</v>
      </c>
      <c r="F107" s="1">
        <v>794</v>
      </c>
      <c r="G107" s="37">
        <v>21319.02</v>
      </c>
      <c r="H107" s="37">
        <v>2131.9</v>
      </c>
      <c r="I107" s="47">
        <v>41565</v>
      </c>
      <c r="J107" s="47">
        <v>42551</v>
      </c>
      <c r="K107" s="47">
        <v>42551</v>
      </c>
      <c r="L107" s="30">
        <v>813</v>
      </c>
      <c r="M107" s="67" t="s">
        <v>90</v>
      </c>
      <c r="N107" s="48">
        <v>986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68</v>
      </c>
      <c r="F108" s="1">
        <v>1799.6</v>
      </c>
      <c r="G108" s="37">
        <v>82097.15</v>
      </c>
      <c r="H108" s="37">
        <v>8209.72</v>
      </c>
      <c r="I108" s="47">
        <v>41520</v>
      </c>
      <c r="J108" s="47">
        <v>42551</v>
      </c>
      <c r="K108" s="47">
        <v>42551</v>
      </c>
      <c r="L108" s="30">
        <v>813</v>
      </c>
      <c r="M108" s="67" t="s">
        <v>90</v>
      </c>
      <c r="N108" s="48">
        <v>1031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212</v>
      </c>
      <c r="F109" s="1">
        <v>2878.4</v>
      </c>
      <c r="G109" s="37">
        <v>284200.04</v>
      </c>
      <c r="H109" s="37">
        <v>28420</v>
      </c>
      <c r="I109" s="47">
        <v>41621</v>
      </c>
      <c r="J109" s="47">
        <v>42551</v>
      </c>
      <c r="K109" s="47">
        <v>42551</v>
      </c>
      <c r="L109" s="30">
        <v>813</v>
      </c>
      <c r="M109" s="67" t="s">
        <v>90</v>
      </c>
      <c r="N109" s="48">
        <v>930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235</v>
      </c>
      <c r="F110" s="1">
        <v>3287.4</v>
      </c>
      <c r="G110" s="37">
        <v>268291.25</v>
      </c>
      <c r="H110" s="37">
        <v>37560.78</v>
      </c>
      <c r="I110" s="47">
        <v>41621</v>
      </c>
      <c r="J110" s="47">
        <v>42551</v>
      </c>
      <c r="K110" s="47">
        <v>42551</v>
      </c>
      <c r="L110" s="30">
        <v>813</v>
      </c>
      <c r="M110" s="67" t="s">
        <v>90</v>
      </c>
      <c r="N110" s="48">
        <v>930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99</v>
      </c>
      <c r="F111" s="1">
        <v>1165</v>
      </c>
      <c r="G111" s="37">
        <v>66000.4</v>
      </c>
      <c r="H111" s="37">
        <v>6600.04</v>
      </c>
      <c r="I111" s="47">
        <v>41418</v>
      </c>
      <c r="J111" s="47">
        <v>42551</v>
      </c>
      <c r="K111" s="47">
        <v>42551</v>
      </c>
      <c r="L111" s="30">
        <v>813</v>
      </c>
      <c r="M111" s="67" t="s">
        <v>114</v>
      </c>
      <c r="N111" s="48">
        <v>1133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282</v>
      </c>
      <c r="F112" s="1">
        <v>3474.8</v>
      </c>
      <c r="G112" s="37">
        <v>300591.39</v>
      </c>
      <c r="H112" s="37">
        <v>30059.14</v>
      </c>
      <c r="I112" s="47">
        <v>41603</v>
      </c>
      <c r="J112" s="47">
        <v>42551</v>
      </c>
      <c r="K112" s="47">
        <v>42551</v>
      </c>
      <c r="L112" s="30">
        <v>813</v>
      </c>
      <c r="M112" s="67" t="s">
        <v>241</v>
      </c>
      <c r="N112" s="48">
        <v>948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178</v>
      </c>
      <c r="F113" s="1">
        <v>2806.2</v>
      </c>
      <c r="G113" s="37">
        <v>112031.25</v>
      </c>
      <c r="H113" s="37">
        <v>11203.13</v>
      </c>
      <c r="I113" s="47">
        <v>40598</v>
      </c>
      <c r="J113" s="47">
        <v>42551</v>
      </c>
      <c r="K113" s="47">
        <v>42551</v>
      </c>
      <c r="L113" s="30">
        <v>813</v>
      </c>
      <c r="M113" s="67" t="s">
        <v>244</v>
      </c>
      <c r="N113" s="48">
        <v>1953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93</v>
      </c>
      <c r="F114" s="1">
        <v>1247.6</v>
      </c>
      <c r="G114" s="37">
        <v>78660.8</v>
      </c>
      <c r="H114" s="37">
        <v>40510.31</v>
      </c>
      <c r="I114" s="47">
        <v>41673</v>
      </c>
      <c r="J114" s="47">
        <v>42551</v>
      </c>
      <c r="K114" s="47">
        <v>42551</v>
      </c>
      <c r="L114" s="30">
        <v>813</v>
      </c>
      <c r="M114" s="67" t="s">
        <v>195</v>
      </c>
      <c r="N114" s="48">
        <v>878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219</v>
      </c>
      <c r="F115" s="1">
        <v>2533.4</v>
      </c>
      <c r="G115" s="37">
        <v>91452.78</v>
      </c>
      <c r="H115" s="37">
        <v>9145.28</v>
      </c>
      <c r="I115" s="47">
        <v>41556</v>
      </c>
      <c r="J115" s="47">
        <v>42551</v>
      </c>
      <c r="K115" s="47">
        <v>42551</v>
      </c>
      <c r="L115" s="30">
        <v>813</v>
      </c>
      <c r="M115" s="67" t="s">
        <v>56</v>
      </c>
      <c r="N115" s="48">
        <v>995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212</v>
      </c>
      <c r="F116" s="1">
        <v>2163.4</v>
      </c>
      <c r="G116" s="37">
        <v>259163.05</v>
      </c>
      <c r="H116" s="37">
        <v>31099.57</v>
      </c>
      <c r="I116" s="47">
        <v>41485</v>
      </c>
      <c r="J116" s="47">
        <v>42551</v>
      </c>
      <c r="K116" s="47">
        <v>42551</v>
      </c>
      <c r="L116" s="30">
        <v>813</v>
      </c>
      <c r="M116" s="67" t="s">
        <v>251</v>
      </c>
      <c r="N116" s="48">
        <v>1066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175</v>
      </c>
      <c r="F117" s="1">
        <v>1209</v>
      </c>
      <c r="G117" s="37">
        <v>29064.75</v>
      </c>
      <c r="H117" s="37">
        <v>18895.09</v>
      </c>
      <c r="I117" s="47">
        <v>41537</v>
      </c>
      <c r="J117" s="47">
        <v>42551</v>
      </c>
      <c r="K117" s="47">
        <v>42551</v>
      </c>
      <c r="L117" s="30">
        <v>813</v>
      </c>
      <c r="M117" s="67" t="s">
        <v>74</v>
      </c>
      <c r="N117" s="48">
        <v>1014</v>
      </c>
      <c r="O117" s="48"/>
      <c r="P117" s="48"/>
      <c r="Q117" s="48"/>
      <c r="R117" s="48"/>
    </row>
    <row r="118" spans="2:18" s="2" customFormat="1" ht="11.25">
      <c r="B118" s="65" t="s">
        <v>254</v>
      </c>
      <c r="C118" s="65" t="s">
        <v>51</v>
      </c>
      <c r="D118" s="2" t="s">
        <v>255</v>
      </c>
      <c r="E118" s="1">
        <v>69</v>
      </c>
      <c r="F118" s="1">
        <v>636.2</v>
      </c>
      <c r="G118" s="37">
        <v>18043.45</v>
      </c>
      <c r="H118" s="37">
        <v>1804.35</v>
      </c>
      <c r="I118" s="47">
        <v>41575</v>
      </c>
      <c r="J118" s="47">
        <v>42551</v>
      </c>
      <c r="K118" s="47">
        <v>42551</v>
      </c>
      <c r="L118" s="30">
        <v>813</v>
      </c>
      <c r="M118" s="67" t="s">
        <v>74</v>
      </c>
      <c r="N118" s="48">
        <v>976</v>
      </c>
      <c r="O118" s="48"/>
      <c r="P118" s="48"/>
      <c r="Q118" s="48"/>
      <c r="R118" s="48"/>
    </row>
    <row r="119" spans="2:18" s="2" customFormat="1" ht="11.25">
      <c r="B119" s="65" t="s">
        <v>256</v>
      </c>
      <c r="C119" s="65" t="s">
        <v>51</v>
      </c>
      <c r="D119" s="2" t="s">
        <v>257</v>
      </c>
      <c r="E119" s="1">
        <v>192</v>
      </c>
      <c r="F119" s="1">
        <v>1618</v>
      </c>
      <c r="G119" s="37">
        <v>48312.46</v>
      </c>
      <c r="H119" s="37">
        <v>4831.25</v>
      </c>
      <c r="I119" s="47">
        <v>41428</v>
      </c>
      <c r="J119" s="47">
        <v>42551</v>
      </c>
      <c r="K119" s="47">
        <v>42551</v>
      </c>
      <c r="L119" s="30">
        <v>813</v>
      </c>
      <c r="M119" s="67" t="s">
        <v>90</v>
      </c>
      <c r="N119" s="48">
        <v>1123</v>
      </c>
      <c r="O119" s="48"/>
      <c r="P119" s="48"/>
      <c r="Q119" s="48"/>
      <c r="R119" s="48"/>
    </row>
    <row r="120" spans="2:18" s="2" customFormat="1" ht="11.25">
      <c r="B120" s="65" t="s">
        <v>258</v>
      </c>
      <c r="C120" s="65" t="s">
        <v>51</v>
      </c>
      <c r="D120" s="2" t="s">
        <v>259</v>
      </c>
      <c r="E120" s="1">
        <v>301</v>
      </c>
      <c r="F120" s="1">
        <v>5321</v>
      </c>
      <c r="G120" s="37">
        <v>538605.43</v>
      </c>
      <c r="H120" s="37">
        <v>527833.32</v>
      </c>
      <c r="I120" s="47">
        <v>41535</v>
      </c>
      <c r="J120" s="47">
        <v>42551</v>
      </c>
      <c r="K120" s="47">
        <v>42551</v>
      </c>
      <c r="L120" s="30">
        <v>813</v>
      </c>
      <c r="M120" s="67" t="s">
        <v>85</v>
      </c>
      <c r="N120" s="48">
        <v>1016</v>
      </c>
      <c r="O120" s="48"/>
      <c r="P120" s="48"/>
      <c r="Q120" s="48"/>
      <c r="R120" s="48"/>
    </row>
    <row r="121" spans="2:18" s="2" customFormat="1" ht="11.25">
      <c r="B121" s="65" t="s">
        <v>260</v>
      </c>
      <c r="C121" s="65" t="s">
        <v>51</v>
      </c>
      <c r="D121" s="2" t="s">
        <v>261</v>
      </c>
      <c r="E121" s="1">
        <v>38</v>
      </c>
      <c r="F121" s="1">
        <v>315</v>
      </c>
      <c r="G121" s="37">
        <v>11348.05</v>
      </c>
      <c r="H121" s="37">
        <v>1134.81</v>
      </c>
      <c r="I121" s="47">
        <v>41360</v>
      </c>
      <c r="J121" s="47">
        <v>42551</v>
      </c>
      <c r="K121" s="47">
        <v>42551</v>
      </c>
      <c r="L121" s="30">
        <v>813</v>
      </c>
      <c r="M121" s="67" t="s">
        <v>74</v>
      </c>
      <c r="N121" s="48">
        <v>1191</v>
      </c>
      <c r="O121" s="48"/>
      <c r="P121" s="48"/>
      <c r="Q121" s="48"/>
      <c r="R121" s="48"/>
    </row>
    <row r="122" spans="2:18" s="2" customFormat="1" ht="11.25">
      <c r="B122" s="65" t="s">
        <v>262</v>
      </c>
      <c r="C122" s="65" t="s">
        <v>51</v>
      </c>
      <c r="D122" s="2" t="s">
        <v>263</v>
      </c>
      <c r="E122" s="1">
        <v>87</v>
      </c>
      <c r="F122" s="1">
        <v>1675.2</v>
      </c>
      <c r="G122" s="37">
        <v>112310.7</v>
      </c>
      <c r="H122" s="37">
        <v>25831.46</v>
      </c>
      <c r="I122" s="47">
        <v>41332</v>
      </c>
      <c r="J122" s="47">
        <v>42551</v>
      </c>
      <c r="K122" s="47">
        <v>42551</v>
      </c>
      <c r="L122" s="30">
        <v>813</v>
      </c>
      <c r="M122" s="67" t="s">
        <v>93</v>
      </c>
      <c r="N122" s="48">
        <v>1219</v>
      </c>
      <c r="O122" s="48"/>
      <c r="P122" s="48"/>
      <c r="Q122" s="48"/>
      <c r="R122" s="48"/>
    </row>
    <row r="123" spans="2:18" s="2" customFormat="1" ht="11.25">
      <c r="B123" s="65" t="s">
        <v>264</v>
      </c>
      <c r="C123" s="65" t="s">
        <v>51</v>
      </c>
      <c r="D123" s="2" t="s">
        <v>265</v>
      </c>
      <c r="E123" s="1">
        <v>16</v>
      </c>
      <c r="F123" s="1">
        <v>84</v>
      </c>
      <c r="G123" s="37">
        <v>2522.52</v>
      </c>
      <c r="H123" s="37">
        <v>252.25</v>
      </c>
      <c r="I123" s="47">
        <v>41642</v>
      </c>
      <c r="J123" s="47">
        <v>42551</v>
      </c>
      <c r="K123" s="47">
        <v>42551</v>
      </c>
      <c r="L123" s="30">
        <v>813</v>
      </c>
      <c r="M123" s="67" t="s">
        <v>74</v>
      </c>
      <c r="N123" s="48">
        <v>909</v>
      </c>
      <c r="O123" s="48"/>
      <c r="P123" s="48"/>
      <c r="Q123" s="48"/>
      <c r="R123" s="48"/>
    </row>
    <row r="124" spans="2:18" s="2" customFormat="1" ht="11.25">
      <c r="B124" s="65" t="s">
        <v>266</v>
      </c>
      <c r="C124" s="65" t="s">
        <v>51</v>
      </c>
      <c r="D124" s="2" t="s">
        <v>267</v>
      </c>
      <c r="E124" s="1">
        <v>166</v>
      </c>
      <c r="F124" s="1">
        <v>1028.6</v>
      </c>
      <c r="G124" s="37">
        <v>121284.15</v>
      </c>
      <c r="H124" s="37">
        <v>121284.15</v>
      </c>
      <c r="I124" s="47">
        <v>41414</v>
      </c>
      <c r="J124" s="47">
        <v>42551</v>
      </c>
      <c r="K124" s="47">
        <v>42551</v>
      </c>
      <c r="L124" s="30">
        <v>813</v>
      </c>
      <c r="M124" s="67" t="s">
        <v>85</v>
      </c>
      <c r="N124" s="48">
        <v>1137</v>
      </c>
      <c r="O124" s="48"/>
      <c r="P124" s="48"/>
      <c r="Q124" s="48"/>
      <c r="R124" s="48"/>
    </row>
    <row r="125" spans="2:18" s="2" customFormat="1" ht="11.25">
      <c r="B125" s="65" t="s">
        <v>268</v>
      </c>
      <c r="C125" s="65" t="s">
        <v>66</v>
      </c>
      <c r="D125" s="2" t="s">
        <v>269</v>
      </c>
      <c r="E125" s="1">
        <v>47</v>
      </c>
      <c r="F125" s="1">
        <v>955</v>
      </c>
      <c r="G125" s="37">
        <v>53014.8</v>
      </c>
      <c r="H125" s="37">
        <v>5301.48</v>
      </c>
      <c r="I125" s="47">
        <v>41248</v>
      </c>
      <c r="J125" s="47">
        <v>42551</v>
      </c>
      <c r="K125" s="47">
        <v>42551</v>
      </c>
      <c r="L125" s="30">
        <v>813</v>
      </c>
      <c r="M125" s="67" t="s">
        <v>93</v>
      </c>
      <c r="N125" s="48">
        <v>1303</v>
      </c>
      <c r="O125" s="48"/>
      <c r="P125" s="48"/>
      <c r="Q125" s="48"/>
      <c r="R125" s="48"/>
    </row>
    <row r="126" spans="2:18" s="2" customFormat="1" ht="11.25">
      <c r="B126" s="65" t="s">
        <v>270</v>
      </c>
      <c r="C126" s="65" t="s">
        <v>51</v>
      </c>
      <c r="D126" s="2" t="s">
        <v>271</v>
      </c>
      <c r="E126" s="1">
        <v>81</v>
      </c>
      <c r="F126" s="1">
        <v>943.4</v>
      </c>
      <c r="G126" s="37">
        <v>35849.15</v>
      </c>
      <c r="H126" s="37">
        <v>14339.67</v>
      </c>
      <c r="I126" s="47">
        <v>41451</v>
      </c>
      <c r="J126" s="47">
        <v>42551</v>
      </c>
      <c r="K126" s="47">
        <v>42551</v>
      </c>
      <c r="L126" s="30">
        <v>813</v>
      </c>
      <c r="M126" s="67" t="s">
        <v>99</v>
      </c>
      <c r="N126" s="48">
        <v>1100</v>
      </c>
      <c r="O126" s="48"/>
      <c r="P126" s="48"/>
      <c r="Q126" s="48"/>
      <c r="R126" s="48"/>
    </row>
    <row r="127" spans="2:18" s="2" customFormat="1" ht="11.25">
      <c r="B127" s="65" t="s">
        <v>272</v>
      </c>
      <c r="C127" s="65" t="s">
        <v>51</v>
      </c>
      <c r="D127" s="2" t="s">
        <v>273</v>
      </c>
      <c r="E127" s="1">
        <v>105</v>
      </c>
      <c r="F127" s="1">
        <v>1071.8</v>
      </c>
      <c r="G127" s="37">
        <v>36624.3</v>
      </c>
      <c r="H127" s="37">
        <v>36624.3</v>
      </c>
      <c r="I127" s="47">
        <v>41451</v>
      </c>
      <c r="J127" s="47">
        <v>42551</v>
      </c>
      <c r="K127" s="47">
        <v>42551</v>
      </c>
      <c r="L127" s="30">
        <v>813</v>
      </c>
      <c r="M127" s="67" t="s">
        <v>99</v>
      </c>
      <c r="N127" s="48">
        <v>1100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90</v>
      </c>
      <c r="F128" s="1">
        <v>1428.6</v>
      </c>
      <c r="G128" s="37">
        <v>72692.42</v>
      </c>
      <c r="H128" s="37">
        <v>7269.24</v>
      </c>
      <c r="I128" s="47">
        <v>41500</v>
      </c>
      <c r="J128" s="47">
        <v>42551</v>
      </c>
      <c r="K128" s="47">
        <v>42551</v>
      </c>
      <c r="L128" s="30">
        <v>813</v>
      </c>
      <c r="M128" s="67" t="s">
        <v>90</v>
      </c>
      <c r="N128" s="48">
        <v>1051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171</v>
      </c>
      <c r="F129" s="1">
        <v>1829</v>
      </c>
      <c r="G129" s="37">
        <v>131133.88</v>
      </c>
      <c r="H129" s="37">
        <v>43116</v>
      </c>
      <c r="I129" s="47">
        <v>41428</v>
      </c>
      <c r="J129" s="47">
        <v>42551</v>
      </c>
      <c r="K129" s="47">
        <v>42551</v>
      </c>
      <c r="L129" s="30">
        <v>813</v>
      </c>
      <c r="M129" s="67" t="s">
        <v>90</v>
      </c>
      <c r="N129" s="48">
        <v>1123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84</v>
      </c>
      <c r="F130" s="1">
        <v>1522.2</v>
      </c>
      <c r="G130" s="37">
        <v>66742.7</v>
      </c>
      <c r="H130" s="37">
        <v>66742.7</v>
      </c>
      <c r="I130" s="47">
        <v>41535</v>
      </c>
      <c r="J130" s="47">
        <v>42551</v>
      </c>
      <c r="K130" s="47">
        <v>42551</v>
      </c>
      <c r="L130" s="30">
        <v>813</v>
      </c>
      <c r="M130" s="67" t="s">
        <v>85</v>
      </c>
      <c r="N130" s="48">
        <v>1016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94</v>
      </c>
      <c r="F131" s="1">
        <v>1114.6</v>
      </c>
      <c r="G131" s="37">
        <v>88580.6</v>
      </c>
      <c r="H131" s="37">
        <v>88580.6</v>
      </c>
      <c r="I131" s="47">
        <v>41458</v>
      </c>
      <c r="J131" s="47">
        <v>42551</v>
      </c>
      <c r="K131" s="47">
        <v>42551</v>
      </c>
      <c r="L131" s="30">
        <v>813</v>
      </c>
      <c r="M131" s="67" t="s">
        <v>85</v>
      </c>
      <c r="N131" s="48">
        <v>1093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162</v>
      </c>
      <c r="F132" s="1">
        <v>1548.6</v>
      </c>
      <c r="G132" s="37">
        <v>55528.23</v>
      </c>
      <c r="H132" s="37">
        <v>5552.82</v>
      </c>
      <c r="I132" s="47">
        <v>41418</v>
      </c>
      <c r="J132" s="47">
        <v>42551</v>
      </c>
      <c r="K132" s="47">
        <v>42551</v>
      </c>
      <c r="L132" s="30">
        <v>813</v>
      </c>
      <c r="M132" s="67" t="s">
        <v>90</v>
      </c>
      <c r="N132" s="48">
        <v>1133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51</v>
      </c>
      <c r="D133" s="2" t="s">
        <v>285</v>
      </c>
      <c r="E133" s="1">
        <v>311</v>
      </c>
      <c r="F133" s="1">
        <v>2077.4</v>
      </c>
      <c r="G133" s="37">
        <v>87152.65</v>
      </c>
      <c r="H133" s="37">
        <v>8715.26</v>
      </c>
      <c r="I133" s="47">
        <v>41418</v>
      </c>
      <c r="J133" s="47">
        <v>42551</v>
      </c>
      <c r="K133" s="47">
        <v>42551</v>
      </c>
      <c r="L133" s="30">
        <v>813</v>
      </c>
      <c r="M133" s="67" t="s">
        <v>93</v>
      </c>
      <c r="N133" s="48">
        <v>1133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51</v>
      </c>
      <c r="D134" s="2" t="s">
        <v>287</v>
      </c>
      <c r="E134" s="1">
        <v>151</v>
      </c>
      <c r="F134" s="1">
        <v>1150</v>
      </c>
      <c r="G134" s="37">
        <v>26622.5</v>
      </c>
      <c r="H134" s="37">
        <v>26622.5</v>
      </c>
      <c r="I134" s="47">
        <v>41537</v>
      </c>
      <c r="J134" s="47">
        <v>42551</v>
      </c>
      <c r="K134" s="47">
        <v>42551</v>
      </c>
      <c r="L134" s="30">
        <v>813</v>
      </c>
      <c r="M134" s="67" t="s">
        <v>114</v>
      </c>
      <c r="N134" s="48">
        <v>1014</v>
      </c>
      <c r="O134" s="48"/>
      <c r="P134" s="48"/>
      <c r="Q134" s="48"/>
      <c r="R134" s="48"/>
    </row>
    <row r="135" spans="2:18" s="2" customFormat="1" ht="11.25">
      <c r="B135" s="65" t="s">
        <v>288</v>
      </c>
      <c r="C135" s="65" t="s">
        <v>51</v>
      </c>
      <c r="D135" s="2" t="s">
        <v>289</v>
      </c>
      <c r="E135" s="1">
        <v>98</v>
      </c>
      <c r="F135" s="1">
        <v>1267</v>
      </c>
      <c r="G135" s="37">
        <v>53996.28</v>
      </c>
      <c r="H135" s="37">
        <v>5399.63</v>
      </c>
      <c r="I135" s="47">
        <v>41430</v>
      </c>
      <c r="J135" s="47">
        <v>42551</v>
      </c>
      <c r="K135" s="47">
        <v>42551</v>
      </c>
      <c r="L135" s="30">
        <v>813</v>
      </c>
      <c r="M135" s="67" t="s">
        <v>90</v>
      </c>
      <c r="N135" s="48">
        <v>1121</v>
      </c>
      <c r="O135" s="48"/>
      <c r="P135" s="48"/>
      <c r="Q135" s="48"/>
      <c r="R135" s="48"/>
    </row>
    <row r="136" spans="2:18" s="2" customFormat="1" ht="11.25">
      <c r="B136" s="65" t="s">
        <v>290</v>
      </c>
      <c r="C136" s="65" t="s">
        <v>51</v>
      </c>
      <c r="D136" s="2" t="s">
        <v>291</v>
      </c>
      <c r="E136" s="1">
        <v>111</v>
      </c>
      <c r="F136" s="1">
        <v>1267.6</v>
      </c>
      <c r="G136" s="37">
        <v>55533.15</v>
      </c>
      <c r="H136" s="37">
        <v>5553.32</v>
      </c>
      <c r="I136" s="47">
        <v>41430</v>
      </c>
      <c r="J136" s="47">
        <v>42551</v>
      </c>
      <c r="K136" s="47">
        <v>42551</v>
      </c>
      <c r="L136" s="30">
        <v>813</v>
      </c>
      <c r="M136" s="67" t="s">
        <v>90</v>
      </c>
      <c r="N136" s="48">
        <v>1121</v>
      </c>
      <c r="O136" s="48"/>
      <c r="P136" s="48"/>
      <c r="Q136" s="48"/>
      <c r="R136" s="48"/>
    </row>
    <row r="137" spans="2:18" s="2" customFormat="1" ht="11.25">
      <c r="B137" s="65" t="s">
        <v>292</v>
      </c>
      <c r="C137" s="65" t="s">
        <v>51</v>
      </c>
      <c r="D137" s="2" t="s">
        <v>293</v>
      </c>
      <c r="E137" s="1">
        <v>456</v>
      </c>
      <c r="F137" s="1">
        <v>3426.4</v>
      </c>
      <c r="G137" s="37">
        <v>82594.05</v>
      </c>
      <c r="H137" s="37">
        <v>8259.41</v>
      </c>
      <c r="I137" s="47">
        <v>41673</v>
      </c>
      <c r="J137" s="47">
        <v>42551</v>
      </c>
      <c r="K137" s="47">
        <v>42551</v>
      </c>
      <c r="L137" s="30">
        <v>813</v>
      </c>
      <c r="M137" s="67" t="s">
        <v>114</v>
      </c>
      <c r="N137" s="48">
        <v>878</v>
      </c>
      <c r="O137" s="48"/>
      <c r="P137" s="48"/>
      <c r="Q137" s="48"/>
      <c r="R137" s="48"/>
    </row>
    <row r="138" spans="2:18" s="2" customFormat="1" ht="11.25">
      <c r="B138" s="65" t="s">
        <v>294</v>
      </c>
      <c r="C138" s="65" t="s">
        <v>51</v>
      </c>
      <c r="D138" s="2" t="s">
        <v>295</v>
      </c>
      <c r="E138" s="1">
        <v>74</v>
      </c>
      <c r="F138" s="1">
        <v>746.8</v>
      </c>
      <c r="G138" s="37">
        <v>23674.3</v>
      </c>
      <c r="H138" s="37">
        <v>2367.43</v>
      </c>
      <c r="I138" s="47">
        <v>41369</v>
      </c>
      <c r="J138" s="47">
        <v>42735</v>
      </c>
      <c r="K138" s="47">
        <v>42735</v>
      </c>
      <c r="L138" s="30">
        <v>997</v>
      </c>
      <c r="M138" s="67" t="s">
        <v>93</v>
      </c>
      <c r="N138" s="48">
        <v>1366</v>
      </c>
      <c r="O138" s="48"/>
      <c r="P138" s="48"/>
      <c r="Q138" s="48"/>
      <c r="R138" s="48"/>
    </row>
    <row r="139" spans="2:18" s="2" customFormat="1" ht="11.25">
      <c r="B139" s="65" t="s">
        <v>296</v>
      </c>
      <c r="C139" s="65" t="s">
        <v>51</v>
      </c>
      <c r="D139" s="2" t="s">
        <v>297</v>
      </c>
      <c r="E139" s="1">
        <v>282</v>
      </c>
      <c r="F139" s="1">
        <v>1764.2</v>
      </c>
      <c r="G139" s="37">
        <v>37745.05</v>
      </c>
      <c r="H139" s="37">
        <v>3774.51</v>
      </c>
      <c r="I139" s="47">
        <v>41537</v>
      </c>
      <c r="J139" s="47">
        <v>42735</v>
      </c>
      <c r="K139" s="47">
        <v>42735</v>
      </c>
      <c r="L139" s="30">
        <v>997</v>
      </c>
      <c r="M139" s="67" t="s">
        <v>99</v>
      </c>
      <c r="N139" s="48">
        <v>1198</v>
      </c>
      <c r="O139" s="48"/>
      <c r="P139" s="48"/>
      <c r="Q139" s="48"/>
      <c r="R139" s="48"/>
    </row>
    <row r="140" spans="2:18" s="2" customFormat="1" ht="11.25">
      <c r="B140" s="65" t="s">
        <v>298</v>
      </c>
      <c r="C140" s="65" t="s">
        <v>51</v>
      </c>
      <c r="D140" s="2" t="s">
        <v>299</v>
      </c>
      <c r="E140" s="1">
        <v>173</v>
      </c>
      <c r="F140" s="1">
        <v>3250.4</v>
      </c>
      <c r="G140" s="37">
        <v>164189.1</v>
      </c>
      <c r="H140" s="37">
        <v>26844.58</v>
      </c>
      <c r="I140" s="47">
        <v>41400</v>
      </c>
      <c r="J140" s="47">
        <v>42735</v>
      </c>
      <c r="K140" s="47">
        <v>42735</v>
      </c>
      <c r="L140" s="30">
        <v>997</v>
      </c>
      <c r="M140" s="67" t="s">
        <v>130</v>
      </c>
      <c r="N140" s="48">
        <v>1335</v>
      </c>
      <c r="O140" s="48"/>
      <c r="P140" s="48"/>
      <c r="Q140" s="48"/>
      <c r="R140" s="48"/>
    </row>
    <row r="141" spans="2:18" s="2" customFormat="1" ht="11.25">
      <c r="B141" s="65" t="s">
        <v>300</v>
      </c>
      <c r="C141" s="65" t="s">
        <v>51</v>
      </c>
      <c r="D141" s="2" t="s">
        <v>301</v>
      </c>
      <c r="E141" s="1">
        <v>106</v>
      </c>
      <c r="F141" s="1">
        <v>1461.2</v>
      </c>
      <c r="G141" s="37">
        <v>114193.4</v>
      </c>
      <c r="H141" s="37">
        <v>45677.36</v>
      </c>
      <c r="I141" s="47">
        <v>41710</v>
      </c>
      <c r="J141" s="47">
        <v>42735</v>
      </c>
      <c r="K141" s="47">
        <v>42735</v>
      </c>
      <c r="L141" s="30">
        <v>997</v>
      </c>
      <c r="M141" s="67" t="s">
        <v>114</v>
      </c>
      <c r="N141" s="48">
        <v>1025</v>
      </c>
      <c r="O141" s="48"/>
      <c r="P141" s="48"/>
      <c r="Q141" s="48"/>
      <c r="R141" s="48"/>
    </row>
    <row r="142" spans="2:18" s="2" customFormat="1" ht="11.25">
      <c r="B142" s="65" t="s">
        <v>302</v>
      </c>
      <c r="C142" s="65" t="s">
        <v>51</v>
      </c>
      <c r="D142" s="2" t="s">
        <v>303</v>
      </c>
      <c r="E142" s="1">
        <v>270</v>
      </c>
      <c r="F142" s="1">
        <v>2070.2</v>
      </c>
      <c r="G142" s="37">
        <v>114389.05</v>
      </c>
      <c r="H142" s="37">
        <v>11438.91</v>
      </c>
      <c r="I142" s="47">
        <v>41416</v>
      </c>
      <c r="J142" s="47">
        <v>42735</v>
      </c>
      <c r="K142" s="47">
        <v>42735</v>
      </c>
      <c r="L142" s="30">
        <v>997</v>
      </c>
      <c r="M142" s="67" t="s">
        <v>90</v>
      </c>
      <c r="N142" s="48">
        <v>1319</v>
      </c>
      <c r="O142" s="48"/>
      <c r="P142" s="48"/>
      <c r="Q142" s="48"/>
      <c r="R142" s="48"/>
    </row>
    <row r="143" spans="2:18" s="2" customFormat="1" ht="11.25">
      <c r="B143" s="65" t="s">
        <v>304</v>
      </c>
      <c r="C143" s="65" t="s">
        <v>51</v>
      </c>
      <c r="D143" s="2" t="s">
        <v>305</v>
      </c>
      <c r="E143" s="1">
        <v>108</v>
      </c>
      <c r="F143" s="1">
        <v>2046</v>
      </c>
      <c r="G143" s="37">
        <v>49106.82</v>
      </c>
      <c r="H143" s="37">
        <v>4910.68</v>
      </c>
      <c r="I143" s="47">
        <v>41645</v>
      </c>
      <c r="J143" s="47">
        <v>42916</v>
      </c>
      <c r="K143" s="47">
        <v>42916</v>
      </c>
      <c r="L143" s="30">
        <v>1178</v>
      </c>
      <c r="M143" s="67" t="s">
        <v>90</v>
      </c>
      <c r="N143" s="48">
        <v>1271</v>
      </c>
      <c r="O143" s="48"/>
      <c r="P143" s="48"/>
      <c r="Q143" s="48"/>
      <c r="R143" s="48"/>
    </row>
    <row r="144" spans="2:18" s="2" customFormat="1" ht="11.25">
      <c r="B144" s="65" t="s">
        <v>306</v>
      </c>
      <c r="C144" s="65" t="s">
        <v>51</v>
      </c>
      <c r="D144" s="2" t="s">
        <v>307</v>
      </c>
      <c r="E144" s="1">
        <v>116</v>
      </c>
      <c r="F144" s="1">
        <v>2164</v>
      </c>
      <c r="G144" s="37">
        <v>99890.79</v>
      </c>
      <c r="H144" s="37">
        <v>9989.08</v>
      </c>
      <c r="I144" s="47">
        <v>41556</v>
      </c>
      <c r="J144" s="47">
        <v>42916</v>
      </c>
      <c r="K144" s="47">
        <v>42916</v>
      </c>
      <c r="L144" s="30">
        <v>1178</v>
      </c>
      <c r="M144" s="67" t="s">
        <v>56</v>
      </c>
      <c r="N144" s="48">
        <v>1360</v>
      </c>
      <c r="O144" s="48"/>
      <c r="P144" s="48"/>
      <c r="Q144" s="48"/>
      <c r="R144" s="48"/>
    </row>
    <row r="145" spans="2:18" s="2" customFormat="1" ht="11.25">
      <c r="B145" s="65" t="s">
        <v>308</v>
      </c>
      <c r="C145" s="65" t="s">
        <v>51</v>
      </c>
      <c r="D145" s="2" t="s">
        <v>309</v>
      </c>
      <c r="E145" s="1">
        <v>126</v>
      </c>
      <c r="F145" s="1">
        <v>2762</v>
      </c>
      <c r="G145" s="37">
        <v>94793.75</v>
      </c>
      <c r="H145" s="37">
        <v>9479.38</v>
      </c>
      <c r="I145" s="47">
        <v>41621</v>
      </c>
      <c r="J145" s="47">
        <v>42916</v>
      </c>
      <c r="K145" s="47">
        <v>42916</v>
      </c>
      <c r="L145" s="30">
        <v>1178</v>
      </c>
      <c r="M145" s="67" t="s">
        <v>90</v>
      </c>
      <c r="N145" s="48">
        <v>1295</v>
      </c>
      <c r="O145" s="48"/>
      <c r="P145" s="48"/>
      <c r="Q145" s="48"/>
      <c r="R145" s="48"/>
    </row>
    <row r="146" spans="2:18" s="2" customFormat="1" ht="11.25">
      <c r="B146" s="65" t="s">
        <v>310</v>
      </c>
      <c r="C146" s="65" t="s">
        <v>51</v>
      </c>
      <c r="D146" s="2" t="s">
        <v>311</v>
      </c>
      <c r="E146" s="1">
        <v>74</v>
      </c>
      <c r="F146" s="1">
        <v>1999</v>
      </c>
      <c r="G146" s="37">
        <v>27286.54</v>
      </c>
      <c r="H146" s="37">
        <v>2728.65</v>
      </c>
      <c r="I146" s="47">
        <v>41621</v>
      </c>
      <c r="J146" s="47">
        <v>42916</v>
      </c>
      <c r="K146" s="47">
        <v>42916</v>
      </c>
      <c r="L146" s="30">
        <v>1178</v>
      </c>
      <c r="M146" s="67" t="s">
        <v>90</v>
      </c>
      <c r="N146" s="48">
        <v>1295</v>
      </c>
      <c r="O146" s="48"/>
      <c r="P146" s="48"/>
      <c r="Q146" s="48"/>
      <c r="R146" s="48"/>
    </row>
    <row r="147" spans="2:18" s="2" customFormat="1" ht="11.25">
      <c r="B147" s="65" t="s">
        <v>312</v>
      </c>
      <c r="C147" s="65" t="s">
        <v>51</v>
      </c>
      <c r="D147" s="2" t="s">
        <v>313</v>
      </c>
      <c r="E147" s="1">
        <v>213</v>
      </c>
      <c r="F147" s="1">
        <v>2498.8</v>
      </c>
      <c r="G147" s="37">
        <v>219331.22</v>
      </c>
      <c r="H147" s="37">
        <v>21933.12</v>
      </c>
      <c r="I147" s="47">
        <v>41719</v>
      </c>
      <c r="J147" s="47">
        <v>42916</v>
      </c>
      <c r="K147" s="47">
        <v>42916</v>
      </c>
      <c r="L147" s="30">
        <v>1178</v>
      </c>
      <c r="M147" s="67" t="s">
        <v>79</v>
      </c>
      <c r="N147" s="48">
        <v>1197</v>
      </c>
      <c r="O147" s="48"/>
      <c r="P147" s="48"/>
      <c r="Q147" s="48"/>
      <c r="R147" s="48"/>
    </row>
    <row r="148" spans="2:18" s="2" customFormat="1" ht="11.25">
      <c r="B148" s="65" t="s">
        <v>314</v>
      </c>
      <c r="C148" s="65" t="s">
        <v>51</v>
      </c>
      <c r="D148" s="2" t="s">
        <v>315</v>
      </c>
      <c r="E148" s="1">
        <v>367</v>
      </c>
      <c r="F148" s="1">
        <v>4576.6</v>
      </c>
      <c r="G148" s="37">
        <v>314812.29</v>
      </c>
      <c r="H148" s="37">
        <v>31481.23</v>
      </c>
      <c r="I148" s="47">
        <v>41656</v>
      </c>
      <c r="J148" s="47">
        <v>42916</v>
      </c>
      <c r="K148" s="47">
        <v>42916</v>
      </c>
      <c r="L148" s="30">
        <v>1178</v>
      </c>
      <c r="M148" s="67" t="s">
        <v>85</v>
      </c>
      <c r="N148" s="48">
        <v>1260</v>
      </c>
      <c r="O148" s="48"/>
      <c r="P148" s="48"/>
      <c r="Q148" s="48"/>
      <c r="R148" s="48"/>
    </row>
    <row r="149" spans="2:18" s="2" customFormat="1" ht="11.25">
      <c r="B149" s="65" t="s">
        <v>316</v>
      </c>
      <c r="C149" s="65" t="s">
        <v>51</v>
      </c>
      <c r="D149" s="2" t="s">
        <v>317</v>
      </c>
      <c r="E149" s="1">
        <v>192</v>
      </c>
      <c r="F149" s="1">
        <v>1588</v>
      </c>
      <c r="G149" s="37">
        <v>213998.88</v>
      </c>
      <c r="H149" s="37">
        <v>21399.89</v>
      </c>
      <c r="I149" s="47">
        <v>41710</v>
      </c>
      <c r="J149" s="47">
        <v>43100</v>
      </c>
      <c r="K149" s="47">
        <v>43100</v>
      </c>
      <c r="L149" s="30">
        <v>1362</v>
      </c>
      <c r="M149" s="67" t="s">
        <v>123</v>
      </c>
      <c r="N149" s="48">
        <v>1390</v>
      </c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2014-04-11T00:52:28Z</dcterms:modified>
  <cp:category/>
  <cp:version/>
  <cp:contentType/>
  <cp:contentStatus/>
</cp:coreProperties>
</file>