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<sst xmlns="http://schemas.openxmlformats.org/spreadsheetml/2006/main" count="472" uniqueCount="280">
  <si>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</si>
  <si>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</si>
  <si>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</si>
  <si>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</si>
  <si>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</si>
  <si>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</si>
  <si>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</si>
  <si>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</si>
  <si>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</si>
  <si>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</si>
  <si>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</si>
  <si>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</si>
  <si>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</si>
  <si>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</si>
  <si>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</si>
  <si>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</si>
  <si>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</si>
  <si>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</si>
  <si>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</si>
  <si>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</si>
  <si>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</si>
  <si>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</si>
  <si>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</si>
  <si>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</si>
  <si>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</si>
  <si>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</si>
  <si>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</si>
  <si>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</si>
  <si>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</si>
  <si>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</si>
  <si>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</si>
  <si>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</si>
  <si>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</si>
  <si>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</si>
  <si>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</si>
  <si>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</si>
  <si>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</si>
  <si>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</si>
  <si>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</si>
  <si>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</si>
  <si>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</si>
  <si>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</si>
  <si>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</si>
  <si>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</si>
  <si>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</si>
  <si>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</si>
  <si>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</si>
  <si>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</si>
  <si>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</si>
  <si>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</si>
  <si>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410011201</t>
  </si>
  <si>
    <t>1</t>
  </si>
  <si>
    <t>MAN CAVE HARDWOODS</t>
  </si>
  <si>
    <t>POMEROY FOREST PRODUCTS, INC.</t>
  </si>
  <si>
    <t>410031201</t>
  </si>
  <si>
    <t>CAMP T HARDWOODS</t>
  </si>
  <si>
    <t>LAFLEUR FOREST PRODUCTS, LLC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</si>
  <si>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</si>
  <si>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</si>
  <si>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</si>
  <si>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</si>
  <si>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</si>
  <si>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</si>
  <si>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</si>
  <si>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</si>
  <si>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</si>
  <si>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</si>
  <si>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</si>
  <si>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</si>
  <si>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</si>
  <si>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</si>
  <si>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</si>
  <si>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2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</si>
  <si>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</si>
  <si>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</si>
  <si>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</si>
  <si>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</si>
  <si>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</si>
  <si>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</si>
  <si>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</si>
  <si>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</si>
  <si>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</si>
  <si>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</si>
  <si>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</si>
  <si>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</si>
  <si>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</si>
  <si>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</si>
  <si>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</si>
  <si>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</si>
  <si>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</si>
  <si>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410121301</t>
  </si>
  <si>
    <t>BIG ASH 2</t>
  </si>
  <si>
    <t>SANVILLE LOGGING, INC.</t>
  </si>
  <si>
    <t>410131101</t>
  </si>
  <si>
    <t>DOUGHNUT MARSH</t>
  </si>
  <si>
    <t>WJZ &amp; SONS HARVESTING, INC.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</si>
  <si>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</si>
  <si>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</si>
  <si>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</si>
  <si>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</si>
  <si>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</si>
  <si>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</si>
  <si>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</si>
  <si>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</si>
  <si>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</si>
  <si>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</si>
  <si>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</si>
  <si>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ROY NELSON JR &amp; SON FOR. PROD.</t>
  </si>
  <si>
    <t>410161502</t>
  </si>
  <si>
    <t>COUSINEAU BEECH</t>
  </si>
  <si>
    <t>RICHARD COUSINEAU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</si>
  <si>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</si>
  <si>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</si>
  <si>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</si>
  <si>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</si>
  <si>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</si>
  <si>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</si>
  <si>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</si>
  <si>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</si>
  <si>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</si>
  <si>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</si>
  <si>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</si>
  <si>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</si>
  <si>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</si>
  <si>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</si>
  <si>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</si>
  <si>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</si>
  <si>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</si>
  <si>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</si>
  <si>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</si>
  <si>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GIGUERE LOGGING, INC.</t>
  </si>
  <si>
    <t>410271201</t>
  </si>
  <si>
    <t>TWO BRIDGE PINE</t>
  </si>
  <si>
    <t>410301101</t>
  </si>
  <si>
    <t>GRAND MARAIS JACK PINE</t>
  </si>
  <si>
    <t>POTLATCH LAND &amp; LUMBER, LLC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</si>
  <si>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</si>
  <si>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</si>
  <si>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</si>
  <si>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</si>
  <si>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</si>
  <si>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</si>
  <si>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</si>
  <si>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</si>
  <si>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410371201</t>
  </si>
  <si>
    <t>FORGET ME NOT PINE</t>
  </si>
  <si>
    <t>GRAVES, RONALD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</si>
  <si>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</si>
  <si>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</si>
  <si>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</si>
  <si>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</si>
  <si>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</si>
  <si>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</si>
  <si>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</si>
  <si>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</si>
  <si>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</si>
  <si>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</si>
  <si>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</si>
  <si>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</si>
  <si>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</si>
  <si>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</si>
  <si>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</si>
  <si>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</si>
  <si>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</si>
  <si>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</si>
  <si>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410051301</t>
  </si>
  <si>
    <t>KINGSTON LAKE HARDWOOD</t>
  </si>
  <si>
    <t>410081301</t>
  </si>
  <si>
    <t>SKI TRAIL SOUTH</t>
  </si>
  <si>
    <t>410171101</t>
  </si>
  <si>
    <t>MIDDLE EARTH: A COMPLEX</t>
  </si>
  <si>
    <t>WILLIAMS SPECIALTY WOODS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</si>
  <si>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</si>
  <si>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</si>
  <si>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</si>
  <si>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</si>
  <si>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</si>
  <si>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</si>
  <si>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</si>
  <si>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410021401</t>
  </si>
  <si>
    <t>LOTSA EYES</t>
  </si>
  <si>
    <t>410051401</t>
  </si>
  <si>
    <t>SPRUCEVILLE PINE</t>
  </si>
  <si>
    <t>TRIEST FOREST PRODUCTS, INC.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</si>
  <si>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</si>
  <si>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</si>
  <si>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</si>
  <si>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</si>
  <si>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</si>
  <si>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</si>
  <si>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</si>
  <si>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</si>
  <si>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</si>
  <si>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</si>
  <si>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CUTTING EDGE FOREST PRODUCTS</t>
  </si>
  <si>
    <t>410181201</t>
  </si>
  <si>
    <t>BULLETS, PLANES AND CONTRACTOR</t>
  </si>
  <si>
    <t>VALIQUETTE HARVESTING</t>
  </si>
  <si>
    <t>410191301</t>
  </si>
  <si>
    <t>SQUATCH'S SOFTWOOD</t>
  </si>
  <si>
    <t>410211301</t>
  </si>
  <si>
    <t>WALSH GRADE SPRUCE</t>
  </si>
  <si>
    <t>410221401</t>
  </si>
  <si>
    <t>SOUTH GEM MIX</t>
  </si>
  <si>
    <t>MANISTIQUE SPENCER FOREST PRODUCTS OF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</si>
  <si>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</si>
  <si>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</si>
  <si>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</si>
  <si>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</si>
  <si>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</si>
  <si>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</si>
  <si>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</si>
  <si>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</si>
  <si>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</si>
  <si>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</si>
  <si>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</si>
  <si>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</si>
  <si>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</si>
  <si>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</si>
  <si>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</si>
  <si>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</si>
  <si>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</si>
  <si>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</si>
  <si>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</si>
  <si>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</si>
  <si>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</si>
  <si>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</si>
  <si>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</si>
  <si>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</si>
  <si>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</si>
  <si>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</si>
  <si>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</si>
  <si>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</si>
  <si>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</si>
  <si>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</si>
  <si>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</si>
  <si>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</si>
  <si>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</si>
  <si>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</si>
  <si>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</si>
  <si>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</si>
  <si>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</si>
  <si>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</si>
  <si>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</si>
  <si>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</si>
  <si>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</si>
  <si>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410011501</t>
  </si>
  <si>
    <t>BROKEN GUN MIX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</si>
  <si>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</si>
  <si>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</si>
  <si>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</si>
  <si>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</si>
  <si>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</si>
  <si>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</si>
  <si>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</si>
  <si>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</si>
  <si>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410121501</t>
  </si>
  <si>
    <t>KNOWELLS PENINSULA</t>
  </si>
  <si>
    <t>BEAR CREEK LOGGING</t>
  </si>
  <si>
    <t>410151501</t>
  </si>
  <si>
    <t>CHEWBACCA HARDWOODS</t>
  </si>
  <si>
    <t>DUBERVILLE LOGGING LLC</t>
  </si>
  <si>
    <t>410191401</t>
  </si>
  <si>
    <t>POWERLINE PINE</t>
  </si>
  <si>
    <t>410191501</t>
  </si>
  <si>
    <t>OBI-PINE KENOBI</t>
  </si>
  <si>
    <t>410251401</t>
  </si>
  <si>
    <t>BIG MOSQUITO HARDWOOD</t>
  </si>
  <si>
    <t>410261401</t>
  </si>
  <si>
    <t>TWO SHOES HARDWOOD</t>
  </si>
  <si>
    <t>416231501</t>
  </si>
  <si>
    <t>MAPLE-NNIUM FALCON</t>
  </si>
  <si>
    <t>TIMBER PRODUCTS COMPANY</t>
  </si>
  <si>
    <t>410181501</t>
  </si>
  <si>
    <t>PINE-CESS LEIA</t>
  </si>
  <si>
    <t>410371401</t>
  </si>
  <si>
    <t>CCC HARDWOOD</t>
  </si>
  <si>
    <t>410051501</t>
  </si>
  <si>
    <t>RIVER ROAD STRETCH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</si>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</sst>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13979</v>
      </c>
      <c r="L17" s="30"/>
    </row>
    <row r="18" spans="4:12" ht="12.75">
      <c r="D18" s="12" t="s">
        <v>37</v>
      </c>
      <c r="G18" s="21">
        <f>DSUM(DATABASE,5,U15:U16)</f>
        <v>180925.40000000005</v>
      </c>
      <c r="L18" s="30"/>
    </row>
    <row r="19" spans="4:12" ht="12.75">
      <c r="D19" s="12" t="s">
        <v>34</v>
      </c>
      <c r="G19" s="18">
        <f>DSUM(DATABASE,6,V15:V16)</f>
        <v>9507381.859999998</v>
      </c>
      <c r="L19" s="30"/>
    </row>
    <row r="20" spans="4:12" ht="12.75">
      <c r="D20" s="12" t="s">
        <v>38</v>
      </c>
      <c r="G20" s="18">
        <f>DSUM(DATABASE,7,W15:W16)</f>
        <v>4438358.239999997</v>
      </c>
      <c r="L20" s="30"/>
    </row>
    <row r="21" spans="4:12" ht="12.75">
      <c r="D21" s="12" t="s">
        <v>35</v>
      </c>
      <c r="E21" s="22"/>
      <c r="F21" s="22"/>
      <c r="G21" s="18">
        <f>+G19-G20</f>
        <v>5069023.62</v>
      </c>
      <c r="L21" s="30"/>
    </row>
    <row r="22" spans="4:12" ht="12.75">
      <c r="D22" s="12" t="s">
        <v>44</v>
      </c>
      <c r="E22" s="22"/>
      <c r="F22" s="22"/>
      <c r="G22" s="45">
        <f>+G20/G19</f>
        <v>0.466832857389826</v>
      </c>
      <c r="L22" s="30"/>
    </row>
    <row r="23" spans="4:12" ht="12.75">
      <c r="D23" s="12" t="s">
        <v>40</v>
      </c>
      <c r="E23" s="22"/>
      <c r="F23" s="22"/>
      <c r="G23" s="59">
        <v>42438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3.094866472948665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94</v>
      </c>
      <c r="F31" s="1">
        <v>1299.4</v>
      </c>
      <c r="G31" s="37">
        <v>54554.02</v>
      </c>
      <c r="H31" s="37">
        <v>54554.02</v>
      </c>
      <c r="I31" s="47">
        <v>41309</v>
      </c>
      <c r="J31" s="47">
        <v>42185</v>
      </c>
      <c r="K31" s="47">
        <v>42551</v>
      </c>
      <c r="L31" s="30">
        <v>113</v>
      </c>
      <c r="M31" s="67" t="s">
        <v>53</v>
      </c>
      <c r="N31" s="48">
        <v>1242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162</v>
      </c>
      <c r="F32" s="1">
        <v>1360.2</v>
      </c>
      <c r="G32" s="37">
        <v>86172.3</v>
      </c>
      <c r="H32" s="37">
        <v>8617.23</v>
      </c>
      <c r="I32" s="47">
        <v>41346</v>
      </c>
      <c r="J32" s="47">
        <v>42551</v>
      </c>
      <c r="K32" s="47">
        <v>42551</v>
      </c>
      <c r="L32" s="30">
        <v>113</v>
      </c>
      <c r="M32" s="67" t="s">
        <v>56</v>
      </c>
      <c r="N32" s="48">
        <v>1205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</v>
      </c>
      <c r="F33" s="1">
        <v>420</v>
      </c>
      <c r="G33" s="37">
        <v>1898.35</v>
      </c>
      <c r="H33" s="37">
        <v>189.84</v>
      </c>
      <c r="I33" s="47">
        <v>42359</v>
      </c>
      <c r="J33" s="47">
        <v>42551</v>
      </c>
      <c r="K33" s="47">
        <v>42551</v>
      </c>
      <c r="L33" s="30">
        <v>113</v>
      </c>
      <c r="M33" s="67" t="s">
        <v>59</v>
      </c>
      <c r="N33" s="48">
        <v>192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141</v>
      </c>
      <c r="F34" s="1">
        <v>1895.4</v>
      </c>
      <c r="G34" s="37">
        <v>74979.25</v>
      </c>
      <c r="H34" s="37">
        <v>42738.17</v>
      </c>
      <c r="I34" s="47">
        <v>41485</v>
      </c>
      <c r="J34" s="47">
        <v>42551</v>
      </c>
      <c r="K34" s="47">
        <v>42551</v>
      </c>
      <c r="L34" s="30">
        <v>113</v>
      </c>
      <c r="M34" s="67" t="s">
        <v>62</v>
      </c>
      <c r="N34" s="48">
        <v>1066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92</v>
      </c>
      <c r="F35" s="1">
        <v>1925.4</v>
      </c>
      <c r="G35" s="37">
        <v>67580.7</v>
      </c>
      <c r="H35" s="37">
        <v>28386.9</v>
      </c>
      <c r="I35" s="47">
        <v>41498</v>
      </c>
      <c r="J35" s="47">
        <v>42551</v>
      </c>
      <c r="K35" s="47">
        <v>42551</v>
      </c>
      <c r="L35" s="30">
        <v>113</v>
      </c>
      <c r="M35" s="67" t="s">
        <v>65</v>
      </c>
      <c r="N35" s="48">
        <v>1053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41</v>
      </c>
      <c r="F36" s="1">
        <v>794</v>
      </c>
      <c r="G36" s="37">
        <v>21319.02</v>
      </c>
      <c r="H36" s="37">
        <v>2131.9</v>
      </c>
      <c r="I36" s="47">
        <v>41565</v>
      </c>
      <c r="J36" s="47">
        <v>42551</v>
      </c>
      <c r="K36" s="47">
        <v>42551</v>
      </c>
      <c r="L36" s="30">
        <v>113</v>
      </c>
      <c r="M36" s="67" t="s">
        <v>68</v>
      </c>
      <c r="N36" s="48">
        <v>986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112</v>
      </c>
      <c r="F37" s="1">
        <v>2387</v>
      </c>
      <c r="G37" s="37">
        <v>68722.18</v>
      </c>
      <c r="H37" s="37">
        <v>18980.42</v>
      </c>
      <c r="I37" s="47">
        <v>41309</v>
      </c>
      <c r="J37" s="47">
        <v>42185</v>
      </c>
      <c r="K37" s="47">
        <v>42551</v>
      </c>
      <c r="L37" s="30">
        <v>113</v>
      </c>
      <c r="M37" s="67" t="s">
        <v>68</v>
      </c>
      <c r="N37" s="48">
        <v>1242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72</v>
      </c>
      <c r="D38" s="46" t="s">
        <v>73</v>
      </c>
      <c r="E38" s="1">
        <v>491</v>
      </c>
      <c r="F38" s="1">
        <v>1398</v>
      </c>
      <c r="G38" s="37">
        <v>26814.95</v>
      </c>
      <c r="H38" s="37">
        <v>28155.7</v>
      </c>
      <c r="I38" s="47">
        <v>41396</v>
      </c>
      <c r="J38" s="47">
        <v>42185</v>
      </c>
      <c r="K38" s="47">
        <v>42551</v>
      </c>
      <c r="L38" s="30">
        <v>113</v>
      </c>
      <c r="M38" s="67" t="s">
        <v>74</v>
      </c>
      <c r="N38" s="48">
        <v>1155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37</v>
      </c>
      <c r="F39" s="1">
        <v>431</v>
      </c>
      <c r="G39" s="37">
        <v>7439.25</v>
      </c>
      <c r="H39" s="37">
        <v>7439.25</v>
      </c>
      <c r="I39" s="47">
        <v>41136</v>
      </c>
      <c r="J39" s="47">
        <v>42185</v>
      </c>
      <c r="K39" s="47">
        <v>42551</v>
      </c>
      <c r="L39" s="30">
        <v>113</v>
      </c>
      <c r="M39" s="67" t="s">
        <v>53</v>
      </c>
      <c r="N39" s="48">
        <v>1415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68</v>
      </c>
      <c r="F40" s="1">
        <v>1799.6</v>
      </c>
      <c r="G40" s="37">
        <v>82097.15</v>
      </c>
      <c r="H40" s="37">
        <v>82097.15</v>
      </c>
      <c r="I40" s="47">
        <v>41520</v>
      </c>
      <c r="J40" s="47">
        <v>42551</v>
      </c>
      <c r="K40" s="47">
        <v>42551</v>
      </c>
      <c r="L40" s="30">
        <v>113</v>
      </c>
      <c r="M40" s="67" t="s">
        <v>68</v>
      </c>
      <c r="N40" s="48">
        <v>1031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216</v>
      </c>
      <c r="F41" s="1">
        <v>3829.4</v>
      </c>
      <c r="G41" s="37">
        <v>224966.09</v>
      </c>
      <c r="H41" s="37">
        <v>162845.28</v>
      </c>
      <c r="I41" s="47">
        <v>41271</v>
      </c>
      <c r="J41" s="47">
        <v>42185</v>
      </c>
      <c r="K41" s="47">
        <v>42551</v>
      </c>
      <c r="L41" s="5">
        <v>113</v>
      </c>
      <c r="M41" s="46" t="s">
        <v>68</v>
      </c>
      <c r="N41" s="2">
        <v>1280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212</v>
      </c>
      <c r="F42" s="1">
        <v>2878.4</v>
      </c>
      <c r="G42" s="37">
        <v>284200.04</v>
      </c>
      <c r="H42" s="37">
        <v>76734.01</v>
      </c>
      <c r="I42" s="47">
        <v>41621</v>
      </c>
      <c r="J42" s="47">
        <v>42551</v>
      </c>
      <c r="K42" s="47">
        <v>42551</v>
      </c>
      <c r="L42" s="30">
        <v>113</v>
      </c>
      <c r="M42" s="67" t="s">
        <v>68</v>
      </c>
      <c r="N42" s="48">
        <v>930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138</v>
      </c>
      <c r="F43" s="1">
        <v>1757</v>
      </c>
      <c r="G43" s="37">
        <v>73168.92</v>
      </c>
      <c r="H43" s="37">
        <v>73168.92</v>
      </c>
      <c r="I43" s="47">
        <v>40346</v>
      </c>
      <c r="J43" s="47">
        <v>41455</v>
      </c>
      <c r="K43" s="47">
        <v>42551</v>
      </c>
      <c r="L43" s="30">
        <v>113</v>
      </c>
      <c r="M43" s="67" t="s">
        <v>53</v>
      </c>
      <c r="N43" s="48">
        <v>2205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235</v>
      </c>
      <c r="F44" s="1">
        <v>3287.4</v>
      </c>
      <c r="G44" s="37">
        <v>268291.25</v>
      </c>
      <c r="H44" s="37">
        <v>177072.24</v>
      </c>
      <c r="I44" s="47">
        <v>41621</v>
      </c>
      <c r="J44" s="47">
        <v>42551</v>
      </c>
      <c r="K44" s="47">
        <v>42551</v>
      </c>
      <c r="L44" s="30">
        <v>113</v>
      </c>
      <c r="M44" s="67" t="s">
        <v>68</v>
      </c>
      <c r="N44" s="48">
        <v>930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282</v>
      </c>
      <c r="F45" s="1">
        <v>3474.8</v>
      </c>
      <c r="G45" s="37">
        <v>300591.39</v>
      </c>
      <c r="H45" s="37">
        <v>300591.39</v>
      </c>
      <c r="I45" s="47">
        <v>41603</v>
      </c>
      <c r="J45" s="47">
        <v>42551</v>
      </c>
      <c r="K45" s="47">
        <v>42551</v>
      </c>
      <c r="L45" s="30">
        <v>113</v>
      </c>
      <c r="M45" s="67" t="s">
        <v>89</v>
      </c>
      <c r="N45" s="48">
        <v>948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178</v>
      </c>
      <c r="F46" s="1">
        <v>2806.2</v>
      </c>
      <c r="G46" s="37">
        <v>107975.65</v>
      </c>
      <c r="H46" s="37">
        <v>112031.25</v>
      </c>
      <c r="I46" s="47">
        <v>40598</v>
      </c>
      <c r="J46" s="47">
        <v>42551</v>
      </c>
      <c r="K46" s="47">
        <v>42551</v>
      </c>
      <c r="L46" s="30">
        <v>113</v>
      </c>
      <c r="M46" s="67" t="s">
        <v>92</v>
      </c>
      <c r="N46" s="48">
        <v>1953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248</v>
      </c>
      <c r="F47" s="1">
        <v>5601</v>
      </c>
      <c r="G47" s="37">
        <v>367690.32</v>
      </c>
      <c r="H47" s="37">
        <v>360694.88</v>
      </c>
      <c r="I47" s="47">
        <v>40897</v>
      </c>
      <c r="J47" s="47">
        <v>42185</v>
      </c>
      <c r="K47" s="47">
        <v>42551</v>
      </c>
      <c r="L47" s="30">
        <v>113</v>
      </c>
      <c r="M47" s="67" t="s">
        <v>95</v>
      </c>
      <c r="N47" s="48">
        <v>1654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87</v>
      </c>
      <c r="F48" s="1">
        <v>1455.2</v>
      </c>
      <c r="G48" s="37">
        <v>40371.3</v>
      </c>
      <c r="H48" s="37">
        <v>5767.33</v>
      </c>
      <c r="I48" s="47">
        <v>41520</v>
      </c>
      <c r="J48" s="47">
        <v>42185</v>
      </c>
      <c r="K48" s="47">
        <v>42551</v>
      </c>
      <c r="L48" s="30">
        <v>113</v>
      </c>
      <c r="M48" s="67" t="s">
        <v>68</v>
      </c>
      <c r="N48" s="48">
        <v>1031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187</v>
      </c>
      <c r="F49" s="1">
        <v>3655.8</v>
      </c>
      <c r="G49" s="37">
        <v>144727.31</v>
      </c>
      <c r="H49" s="37">
        <v>40105.16</v>
      </c>
      <c r="I49" s="47">
        <v>41120</v>
      </c>
      <c r="J49" s="47">
        <v>42185</v>
      </c>
      <c r="K49" s="47">
        <v>42551</v>
      </c>
      <c r="L49" s="30">
        <v>113</v>
      </c>
      <c r="M49" s="67" t="s">
        <v>53</v>
      </c>
      <c r="N49" s="48">
        <v>1431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137</v>
      </c>
      <c r="F50" s="1">
        <v>2289</v>
      </c>
      <c r="G50" s="37">
        <v>109229.47</v>
      </c>
      <c r="H50" s="37">
        <v>31898.87</v>
      </c>
      <c r="I50" s="47">
        <v>40617</v>
      </c>
      <c r="J50" s="47">
        <v>41820</v>
      </c>
      <c r="K50" s="47">
        <v>42551</v>
      </c>
      <c r="L50" s="30">
        <v>113</v>
      </c>
      <c r="M50" s="67" t="s">
        <v>68</v>
      </c>
      <c r="N50" s="48">
        <v>1934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212</v>
      </c>
      <c r="F51" s="1">
        <v>2163.4</v>
      </c>
      <c r="G51" s="37">
        <v>259163.05</v>
      </c>
      <c r="H51" s="37">
        <v>31099.57</v>
      </c>
      <c r="I51" s="47">
        <v>41485</v>
      </c>
      <c r="J51" s="47">
        <v>42551</v>
      </c>
      <c r="K51" s="47">
        <v>42551</v>
      </c>
      <c r="L51" s="30">
        <v>113</v>
      </c>
      <c r="M51" s="67" t="s">
        <v>104</v>
      </c>
      <c r="N51" s="48">
        <v>1066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69</v>
      </c>
      <c r="F52" s="1">
        <v>636.2</v>
      </c>
      <c r="G52" s="37">
        <v>18043.45</v>
      </c>
      <c r="H52" s="37">
        <v>1804.35</v>
      </c>
      <c r="I52" s="47">
        <v>41575</v>
      </c>
      <c r="J52" s="47">
        <v>42551</v>
      </c>
      <c r="K52" s="47">
        <v>42551</v>
      </c>
      <c r="L52" s="30">
        <v>113</v>
      </c>
      <c r="M52" s="67" t="s">
        <v>107</v>
      </c>
      <c r="N52" s="48">
        <v>976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6</v>
      </c>
      <c r="F53" s="1">
        <v>37</v>
      </c>
      <c r="G53" s="37">
        <v>1329.72</v>
      </c>
      <c r="H53" s="37">
        <v>1329.72</v>
      </c>
      <c r="I53" s="47">
        <v>42200</v>
      </c>
      <c r="J53" s="47">
        <v>42551</v>
      </c>
      <c r="K53" s="47">
        <v>42551</v>
      </c>
      <c r="L53" s="30">
        <v>113</v>
      </c>
      <c r="M53" s="67" t="s">
        <v>110</v>
      </c>
      <c r="N53" s="48">
        <v>351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520</v>
      </c>
      <c r="F54" s="1">
        <v>7342.2</v>
      </c>
      <c r="G54" s="37">
        <v>170355.69</v>
      </c>
      <c r="H54" s="37">
        <v>58279.57</v>
      </c>
      <c r="I54" s="47">
        <v>40339</v>
      </c>
      <c r="J54" s="47">
        <v>41820</v>
      </c>
      <c r="K54" s="47">
        <v>42551</v>
      </c>
      <c r="L54" s="30">
        <v>113</v>
      </c>
      <c r="M54" s="67" t="s">
        <v>95</v>
      </c>
      <c r="N54" s="48">
        <v>2212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192</v>
      </c>
      <c r="F55" s="1">
        <v>1618</v>
      </c>
      <c r="G55" s="37">
        <v>48312.46</v>
      </c>
      <c r="H55" s="37">
        <v>4831.25</v>
      </c>
      <c r="I55" s="47">
        <v>41428</v>
      </c>
      <c r="J55" s="47">
        <v>42551</v>
      </c>
      <c r="K55" s="47">
        <v>42551</v>
      </c>
      <c r="L55" s="30">
        <v>113</v>
      </c>
      <c r="M55" s="67" t="s">
        <v>68</v>
      </c>
      <c r="N55" s="48">
        <v>1123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13</v>
      </c>
      <c r="F56" s="1">
        <v>252</v>
      </c>
      <c r="G56" s="37">
        <v>5939.38</v>
      </c>
      <c r="H56" s="37">
        <v>848.49</v>
      </c>
      <c r="I56" s="47">
        <v>41485</v>
      </c>
      <c r="J56" s="47">
        <v>42185</v>
      </c>
      <c r="K56" s="47">
        <v>42551</v>
      </c>
      <c r="L56" s="30">
        <v>113</v>
      </c>
      <c r="M56" s="67" t="s">
        <v>62</v>
      </c>
      <c r="N56" s="48">
        <v>1066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12</v>
      </c>
      <c r="F57" s="1">
        <v>347</v>
      </c>
      <c r="G57" s="37">
        <v>16238.25</v>
      </c>
      <c r="H57" s="37">
        <v>1623.83</v>
      </c>
      <c r="I57" s="47">
        <v>42013</v>
      </c>
      <c r="J57" s="47">
        <v>42551</v>
      </c>
      <c r="K57" s="47">
        <v>42551</v>
      </c>
      <c r="L57" s="30">
        <v>113</v>
      </c>
      <c r="M57" s="67" t="s">
        <v>62</v>
      </c>
      <c r="N57" s="48">
        <v>538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112</v>
      </c>
      <c r="F58" s="1">
        <v>1121.6</v>
      </c>
      <c r="G58" s="37">
        <v>34423.85</v>
      </c>
      <c r="H58" s="37">
        <v>3442.39</v>
      </c>
      <c r="I58" s="47">
        <v>41792</v>
      </c>
      <c r="J58" s="47">
        <v>42551</v>
      </c>
      <c r="K58" s="47">
        <v>42551</v>
      </c>
      <c r="L58" s="30">
        <v>113</v>
      </c>
      <c r="M58" s="67" t="s">
        <v>74</v>
      </c>
      <c r="N58" s="48">
        <v>759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172</v>
      </c>
      <c r="F59" s="1">
        <v>1830.2</v>
      </c>
      <c r="G59" s="37">
        <v>99406.79</v>
      </c>
      <c r="H59" s="37">
        <v>86800.94</v>
      </c>
      <c r="I59" s="47">
        <v>41199</v>
      </c>
      <c r="J59" s="47">
        <v>42551</v>
      </c>
      <c r="K59" s="47">
        <v>42551</v>
      </c>
      <c r="L59" s="30">
        <v>113</v>
      </c>
      <c r="M59" s="67" t="s">
        <v>123</v>
      </c>
      <c r="N59" s="48">
        <v>1352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130</v>
      </c>
      <c r="F60" s="1">
        <v>959.6</v>
      </c>
      <c r="G60" s="37">
        <v>39137.53</v>
      </c>
      <c r="H60" s="37">
        <v>26053.21</v>
      </c>
      <c r="I60" s="47">
        <v>41078</v>
      </c>
      <c r="J60" s="47">
        <v>42185</v>
      </c>
      <c r="K60" s="47">
        <v>42551</v>
      </c>
      <c r="L60" s="30">
        <v>113</v>
      </c>
      <c r="M60" s="67" t="s">
        <v>95</v>
      </c>
      <c r="N60" s="48">
        <v>1473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168</v>
      </c>
      <c r="F61" s="1">
        <v>2580.2</v>
      </c>
      <c r="G61" s="37">
        <v>136110.5</v>
      </c>
      <c r="H61" s="37">
        <v>58106.42</v>
      </c>
      <c r="I61" s="47">
        <v>41199</v>
      </c>
      <c r="J61" s="47">
        <v>42185</v>
      </c>
      <c r="K61" s="47">
        <v>42551</v>
      </c>
      <c r="L61" s="30">
        <v>113</v>
      </c>
      <c r="M61" s="67" t="s">
        <v>123</v>
      </c>
      <c r="N61" s="48">
        <v>1352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55</v>
      </c>
      <c r="F62" s="1">
        <v>875</v>
      </c>
      <c r="G62" s="37">
        <v>38007.9</v>
      </c>
      <c r="H62" s="37">
        <v>38007.9</v>
      </c>
      <c r="I62" s="47">
        <v>41794</v>
      </c>
      <c r="J62" s="47">
        <v>42551</v>
      </c>
      <c r="K62" s="47">
        <v>42551</v>
      </c>
      <c r="L62" s="30">
        <v>113</v>
      </c>
      <c r="M62" s="67" t="s">
        <v>130</v>
      </c>
      <c r="N62" s="48">
        <v>757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72</v>
      </c>
      <c r="D63" s="2" t="s">
        <v>132</v>
      </c>
      <c r="E63" s="1">
        <v>47</v>
      </c>
      <c r="F63" s="1">
        <v>955</v>
      </c>
      <c r="G63" s="37">
        <v>53014.8</v>
      </c>
      <c r="H63" s="37">
        <v>29158.14</v>
      </c>
      <c r="I63" s="47">
        <v>41248</v>
      </c>
      <c r="J63" s="47">
        <v>42551</v>
      </c>
      <c r="K63" s="47">
        <v>42551</v>
      </c>
      <c r="L63" s="30">
        <v>113</v>
      </c>
      <c r="M63" s="67" t="s">
        <v>130</v>
      </c>
      <c r="N63" s="48">
        <v>1303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72</v>
      </c>
      <c r="D64" s="2" t="s">
        <v>134</v>
      </c>
      <c r="E64" s="1">
        <v>148</v>
      </c>
      <c r="F64" s="1">
        <v>2522.2</v>
      </c>
      <c r="G64" s="37">
        <v>136265.7</v>
      </c>
      <c r="H64" s="37">
        <v>148734.01</v>
      </c>
      <c r="I64" s="47">
        <v>41157</v>
      </c>
      <c r="J64" s="47">
        <v>41820</v>
      </c>
      <c r="K64" s="47">
        <v>42551</v>
      </c>
      <c r="L64" s="30">
        <v>113</v>
      </c>
      <c r="M64" s="67" t="s">
        <v>135</v>
      </c>
      <c r="N64" s="48">
        <v>1394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50</v>
      </c>
      <c r="F65" s="1">
        <v>723</v>
      </c>
      <c r="G65" s="37">
        <v>11211.88</v>
      </c>
      <c r="H65" s="37">
        <v>3139.33</v>
      </c>
      <c r="I65" s="47">
        <v>40435</v>
      </c>
      <c r="J65" s="47">
        <v>41455</v>
      </c>
      <c r="K65" s="47">
        <v>42551</v>
      </c>
      <c r="L65" s="30">
        <v>113</v>
      </c>
      <c r="M65" s="67" t="s">
        <v>95</v>
      </c>
      <c r="N65" s="48">
        <v>2116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51</v>
      </c>
      <c r="D66" s="2" t="s">
        <v>139</v>
      </c>
      <c r="E66" s="1">
        <v>98</v>
      </c>
      <c r="F66" s="1">
        <v>1510.6</v>
      </c>
      <c r="G66" s="37">
        <v>77877.85</v>
      </c>
      <c r="H66" s="37">
        <v>77877.85</v>
      </c>
      <c r="I66" s="47">
        <v>40778</v>
      </c>
      <c r="J66" s="47">
        <v>41820</v>
      </c>
      <c r="K66" s="47">
        <v>42551</v>
      </c>
      <c r="L66" s="30">
        <v>113</v>
      </c>
      <c r="M66" s="67" t="s">
        <v>95</v>
      </c>
      <c r="N66" s="48">
        <v>1773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90</v>
      </c>
      <c r="F67" s="1">
        <v>1428.6</v>
      </c>
      <c r="G67" s="37">
        <v>72692.42</v>
      </c>
      <c r="H67" s="37">
        <v>62515.48</v>
      </c>
      <c r="I67" s="47">
        <v>41500</v>
      </c>
      <c r="J67" s="47">
        <v>42551</v>
      </c>
      <c r="K67" s="47">
        <v>42551</v>
      </c>
      <c r="L67" s="30">
        <v>113</v>
      </c>
      <c r="M67" s="67" t="s">
        <v>68</v>
      </c>
      <c r="N67" s="48">
        <v>1051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171</v>
      </c>
      <c r="F68" s="1">
        <v>1829</v>
      </c>
      <c r="G68" s="37">
        <v>131133.88</v>
      </c>
      <c r="H68" s="37">
        <v>43116</v>
      </c>
      <c r="I68" s="47">
        <v>41428</v>
      </c>
      <c r="J68" s="47">
        <v>42551</v>
      </c>
      <c r="K68" s="47">
        <v>42551</v>
      </c>
      <c r="L68" s="30">
        <v>113</v>
      </c>
      <c r="M68" s="67" t="s">
        <v>68</v>
      </c>
      <c r="N68" s="48">
        <v>1123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31</v>
      </c>
      <c r="F69" s="1">
        <v>155</v>
      </c>
      <c r="G69" s="37">
        <v>5596.24</v>
      </c>
      <c r="H69" s="37">
        <v>799.47</v>
      </c>
      <c r="I69" s="47">
        <v>41927</v>
      </c>
      <c r="J69" s="47">
        <v>42185</v>
      </c>
      <c r="K69" s="47">
        <v>42551</v>
      </c>
      <c r="L69" s="30">
        <v>113</v>
      </c>
      <c r="M69" s="67" t="s">
        <v>146</v>
      </c>
      <c r="N69" s="48">
        <v>624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150</v>
      </c>
      <c r="F70" s="1">
        <v>3478.6</v>
      </c>
      <c r="G70" s="37">
        <v>145651.04</v>
      </c>
      <c r="H70" s="37">
        <v>125401.64</v>
      </c>
      <c r="I70" s="47">
        <v>41271</v>
      </c>
      <c r="J70" s="47">
        <v>42185</v>
      </c>
      <c r="K70" s="47">
        <v>42551</v>
      </c>
      <c r="L70" s="30">
        <v>113</v>
      </c>
      <c r="M70" s="67" t="s">
        <v>56</v>
      </c>
      <c r="N70" s="48">
        <v>1280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151</v>
      </c>
      <c r="F71" s="1">
        <v>1742.6</v>
      </c>
      <c r="G71" s="37">
        <v>203089.6</v>
      </c>
      <c r="H71" s="37">
        <v>203089.8</v>
      </c>
      <c r="I71" s="47">
        <v>41122</v>
      </c>
      <c r="J71" s="47">
        <v>42185</v>
      </c>
      <c r="K71" s="47">
        <v>42551</v>
      </c>
      <c r="L71" s="30">
        <v>113</v>
      </c>
      <c r="M71" s="67" t="s">
        <v>151</v>
      </c>
      <c r="N71" s="48">
        <v>1429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51</v>
      </c>
      <c r="D72" s="2" t="s">
        <v>153</v>
      </c>
      <c r="E72" s="1">
        <v>162</v>
      </c>
      <c r="F72" s="1">
        <v>1548.6</v>
      </c>
      <c r="G72" s="37">
        <v>55528.23</v>
      </c>
      <c r="H72" s="37">
        <v>5552.82</v>
      </c>
      <c r="I72" s="47">
        <v>41418</v>
      </c>
      <c r="J72" s="47">
        <v>42551</v>
      </c>
      <c r="K72" s="47">
        <v>42551</v>
      </c>
      <c r="L72" s="30">
        <v>113</v>
      </c>
      <c r="M72" s="67" t="s">
        <v>68</v>
      </c>
      <c r="N72" s="48">
        <v>1133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51</v>
      </c>
      <c r="D73" s="2" t="s">
        <v>155</v>
      </c>
      <c r="E73" s="1">
        <v>311</v>
      </c>
      <c r="F73" s="1">
        <v>2077.4</v>
      </c>
      <c r="G73" s="37">
        <v>87152.65</v>
      </c>
      <c r="H73" s="37">
        <v>31374.96</v>
      </c>
      <c r="I73" s="47">
        <v>41418</v>
      </c>
      <c r="J73" s="47">
        <v>42551</v>
      </c>
      <c r="K73" s="47">
        <v>42551</v>
      </c>
      <c r="L73" s="30">
        <v>113</v>
      </c>
      <c r="M73" s="67" t="s">
        <v>130</v>
      </c>
      <c r="N73" s="48">
        <v>1133</v>
      </c>
      <c r="O73" s="48"/>
      <c r="P73" s="48"/>
      <c r="Q73" s="48"/>
      <c r="R73" s="48"/>
    </row>
    <row r="74" spans="2:18" s="2" customFormat="1" ht="9.75">
      <c r="B74" s="65" t="s">
        <v>156</v>
      </c>
      <c r="C74" s="65" t="s">
        <v>51</v>
      </c>
      <c r="D74" s="2" t="s">
        <v>157</v>
      </c>
      <c r="E74" s="1">
        <v>98</v>
      </c>
      <c r="F74" s="1">
        <v>1267</v>
      </c>
      <c r="G74" s="37">
        <v>53996.28</v>
      </c>
      <c r="H74" s="37">
        <v>5399.63</v>
      </c>
      <c r="I74" s="47">
        <v>41430</v>
      </c>
      <c r="J74" s="47">
        <v>42551</v>
      </c>
      <c r="K74" s="47">
        <v>42551</v>
      </c>
      <c r="L74" s="30">
        <v>113</v>
      </c>
      <c r="M74" s="67" t="s">
        <v>68</v>
      </c>
      <c r="N74" s="48">
        <v>1121</v>
      </c>
      <c r="O74" s="48"/>
      <c r="P74" s="48"/>
      <c r="Q74" s="48"/>
      <c r="R74" s="48"/>
    </row>
    <row r="75" spans="2:18" s="2" customFormat="1" ht="9.75">
      <c r="B75" s="65" t="s">
        <v>158</v>
      </c>
      <c r="C75" s="65" t="s">
        <v>51</v>
      </c>
      <c r="D75" s="2" t="s">
        <v>159</v>
      </c>
      <c r="E75" s="1">
        <v>111</v>
      </c>
      <c r="F75" s="1">
        <v>1267.6</v>
      </c>
      <c r="G75" s="37">
        <v>55533.15</v>
      </c>
      <c r="H75" s="37">
        <v>5553.32</v>
      </c>
      <c r="I75" s="47">
        <v>41430</v>
      </c>
      <c r="J75" s="47">
        <v>42551</v>
      </c>
      <c r="K75" s="47">
        <v>42551</v>
      </c>
      <c r="L75" s="30">
        <v>113</v>
      </c>
      <c r="M75" s="67" t="s">
        <v>68</v>
      </c>
      <c r="N75" s="48">
        <v>1121</v>
      </c>
      <c r="O75" s="48"/>
      <c r="P75" s="48"/>
      <c r="Q75" s="48"/>
      <c r="R75" s="48"/>
    </row>
    <row r="76" spans="2:18" s="2" customFormat="1" ht="9.75">
      <c r="B76" s="65" t="s">
        <v>160</v>
      </c>
      <c r="C76" s="65" t="s">
        <v>51</v>
      </c>
      <c r="D76" s="2" t="s">
        <v>161</v>
      </c>
      <c r="E76" s="1">
        <v>456</v>
      </c>
      <c r="F76" s="1">
        <v>3426.4</v>
      </c>
      <c r="G76" s="37">
        <v>82594.05</v>
      </c>
      <c r="H76" s="37">
        <v>37993.26</v>
      </c>
      <c r="I76" s="47">
        <v>41673</v>
      </c>
      <c r="J76" s="47">
        <v>42551</v>
      </c>
      <c r="K76" s="47">
        <v>42551</v>
      </c>
      <c r="L76" s="30">
        <v>113</v>
      </c>
      <c r="M76" s="67" t="s">
        <v>162</v>
      </c>
      <c r="N76" s="48">
        <v>878</v>
      </c>
      <c r="O76" s="48"/>
      <c r="P76" s="48"/>
      <c r="Q76" s="48"/>
      <c r="R76" s="48"/>
    </row>
    <row r="77" spans="2:18" s="2" customFormat="1" ht="9.75">
      <c r="B77" s="65" t="s">
        <v>163</v>
      </c>
      <c r="C77" s="65" t="s">
        <v>51</v>
      </c>
      <c r="D77" s="2" t="s">
        <v>164</v>
      </c>
      <c r="E77" s="1">
        <v>172</v>
      </c>
      <c r="F77" s="1">
        <v>1143</v>
      </c>
      <c r="G77" s="37">
        <v>58154.48</v>
      </c>
      <c r="H77" s="37">
        <v>12642.28</v>
      </c>
      <c r="I77" s="47">
        <v>40842</v>
      </c>
      <c r="J77" s="47">
        <v>41820</v>
      </c>
      <c r="K77" s="47">
        <v>42551</v>
      </c>
      <c r="L77" s="30">
        <v>113</v>
      </c>
      <c r="M77" s="67" t="s">
        <v>68</v>
      </c>
      <c r="N77" s="48">
        <v>1709</v>
      </c>
      <c r="O77" s="48"/>
      <c r="P77" s="48"/>
      <c r="Q77" s="48"/>
      <c r="R77" s="48"/>
    </row>
    <row r="78" spans="2:18" s="2" customFormat="1" ht="9.75">
      <c r="B78" s="65" t="s">
        <v>165</v>
      </c>
      <c r="C78" s="65" t="s">
        <v>51</v>
      </c>
      <c r="D78" s="2" t="s">
        <v>166</v>
      </c>
      <c r="E78" s="1">
        <v>282</v>
      </c>
      <c r="F78" s="1">
        <v>1764.2</v>
      </c>
      <c r="G78" s="37">
        <v>37745.05</v>
      </c>
      <c r="H78" s="37">
        <v>20382.41</v>
      </c>
      <c r="I78" s="47">
        <v>41537</v>
      </c>
      <c r="J78" s="47">
        <v>42735</v>
      </c>
      <c r="K78" s="47">
        <v>42735</v>
      </c>
      <c r="L78" s="30">
        <v>297</v>
      </c>
      <c r="M78" s="67" t="s">
        <v>74</v>
      </c>
      <c r="N78" s="48">
        <v>1198</v>
      </c>
      <c r="O78" s="48"/>
      <c r="P78" s="48"/>
      <c r="Q78" s="48"/>
      <c r="R78" s="48"/>
    </row>
    <row r="79" spans="2:18" s="2" customFormat="1" ht="9.75">
      <c r="B79" s="65" t="s">
        <v>167</v>
      </c>
      <c r="C79" s="65" t="s">
        <v>51</v>
      </c>
      <c r="D79" s="2" t="s">
        <v>168</v>
      </c>
      <c r="E79" s="1">
        <v>173</v>
      </c>
      <c r="F79" s="1">
        <v>3250.4</v>
      </c>
      <c r="G79" s="37">
        <v>164739.1</v>
      </c>
      <c r="H79" s="37">
        <v>58016.18</v>
      </c>
      <c r="I79" s="47">
        <v>41400</v>
      </c>
      <c r="J79" s="47">
        <v>42735</v>
      </c>
      <c r="K79" s="47">
        <v>42735</v>
      </c>
      <c r="L79" s="30">
        <v>297</v>
      </c>
      <c r="M79" s="67" t="s">
        <v>123</v>
      </c>
      <c r="N79" s="48">
        <v>1335</v>
      </c>
      <c r="O79" s="48"/>
      <c r="P79" s="48"/>
      <c r="Q79" s="48"/>
      <c r="R79" s="48"/>
    </row>
    <row r="80" spans="2:18" s="2" customFormat="1" ht="9.75">
      <c r="B80" s="65" t="s">
        <v>169</v>
      </c>
      <c r="C80" s="65" t="s">
        <v>51</v>
      </c>
      <c r="D80" s="2" t="s">
        <v>170</v>
      </c>
      <c r="E80" s="1">
        <v>250</v>
      </c>
      <c r="F80" s="1">
        <v>3568.8</v>
      </c>
      <c r="G80" s="37">
        <v>35954.77</v>
      </c>
      <c r="H80" s="37">
        <v>22269.76</v>
      </c>
      <c r="I80" s="47">
        <v>41192</v>
      </c>
      <c r="J80" s="47">
        <v>42368</v>
      </c>
      <c r="K80" s="47">
        <v>42735</v>
      </c>
      <c r="L80" s="30">
        <v>297</v>
      </c>
      <c r="M80" s="67" t="s">
        <v>171</v>
      </c>
      <c r="N80" s="48">
        <v>1543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142</v>
      </c>
      <c r="F81" s="1">
        <v>1681</v>
      </c>
      <c r="G81" s="37">
        <v>241101.51</v>
      </c>
      <c r="H81" s="37">
        <v>241101.51</v>
      </c>
      <c r="I81" s="47">
        <v>41765</v>
      </c>
      <c r="J81" s="47">
        <v>42735</v>
      </c>
      <c r="K81" s="47">
        <v>42735</v>
      </c>
      <c r="L81" s="30">
        <v>297</v>
      </c>
      <c r="M81" s="67" t="s">
        <v>95</v>
      </c>
      <c r="N81" s="48">
        <v>970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270</v>
      </c>
      <c r="F82" s="1">
        <v>2070.2</v>
      </c>
      <c r="G82" s="37">
        <v>114389.05</v>
      </c>
      <c r="H82" s="37">
        <v>72065.1</v>
      </c>
      <c r="I82" s="47">
        <v>41416</v>
      </c>
      <c r="J82" s="47">
        <v>42735</v>
      </c>
      <c r="K82" s="47">
        <v>42735</v>
      </c>
      <c r="L82" s="30">
        <v>297</v>
      </c>
      <c r="M82" s="67" t="s">
        <v>68</v>
      </c>
      <c r="N82" s="48">
        <v>1319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21</v>
      </c>
      <c r="F83" s="1">
        <v>109.8</v>
      </c>
      <c r="G83" s="37">
        <v>4155</v>
      </c>
      <c r="H83" s="37">
        <v>415.5</v>
      </c>
      <c r="I83" s="47">
        <v>42137</v>
      </c>
      <c r="J83" s="47">
        <v>42735</v>
      </c>
      <c r="K83" s="47">
        <v>42735</v>
      </c>
      <c r="L83" s="30">
        <v>297</v>
      </c>
      <c r="M83" s="67" t="s">
        <v>178</v>
      </c>
      <c r="N83" s="48">
        <v>598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80</v>
      </c>
      <c r="F84" s="1">
        <v>1624.2</v>
      </c>
      <c r="G84" s="37">
        <v>93592.85</v>
      </c>
      <c r="H84" s="37">
        <v>89849.15</v>
      </c>
      <c r="I84" s="47">
        <v>41927</v>
      </c>
      <c r="J84" s="47">
        <v>42916</v>
      </c>
      <c r="K84" s="47">
        <v>42916</v>
      </c>
      <c r="L84" s="30">
        <v>478</v>
      </c>
      <c r="M84" s="67" t="s">
        <v>171</v>
      </c>
      <c r="N84" s="48">
        <v>989</v>
      </c>
      <c r="O84" s="48"/>
      <c r="P84" s="48"/>
      <c r="Q84" s="48"/>
      <c r="R84" s="48"/>
    </row>
    <row r="85" spans="2:18" s="2" customFormat="1" ht="9.75">
      <c r="B85" s="65" t="s">
        <v>181</v>
      </c>
      <c r="C85" s="65" t="s">
        <v>51</v>
      </c>
      <c r="D85" s="2" t="s">
        <v>182</v>
      </c>
      <c r="E85" s="1">
        <v>80</v>
      </c>
      <c r="F85" s="1">
        <v>1139.8</v>
      </c>
      <c r="G85" s="37">
        <v>76399.82</v>
      </c>
      <c r="H85" s="37">
        <v>7639.98</v>
      </c>
      <c r="I85" s="47">
        <v>42167</v>
      </c>
      <c r="J85" s="47">
        <v>42916</v>
      </c>
      <c r="K85" s="47">
        <v>42916</v>
      </c>
      <c r="L85" s="30">
        <v>478</v>
      </c>
      <c r="M85" s="67" t="s">
        <v>183</v>
      </c>
      <c r="N85" s="48">
        <v>749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67</v>
      </c>
      <c r="F86" s="1">
        <v>883.4</v>
      </c>
      <c r="G86" s="37">
        <v>13780.95</v>
      </c>
      <c r="H86" s="37">
        <v>1378.1</v>
      </c>
      <c r="I86" s="47">
        <v>42200</v>
      </c>
      <c r="J86" s="47">
        <v>42916</v>
      </c>
      <c r="K86" s="47">
        <v>42916</v>
      </c>
      <c r="L86" s="30">
        <v>478</v>
      </c>
      <c r="M86" s="67" t="s">
        <v>130</v>
      </c>
      <c r="N86" s="48">
        <v>716</v>
      </c>
      <c r="O86" s="48"/>
      <c r="P86" s="48"/>
      <c r="Q86" s="48"/>
      <c r="R86" s="48"/>
    </row>
    <row r="87" spans="2:18" s="2" customFormat="1" ht="9.75">
      <c r="B87" s="65" t="s">
        <v>186</v>
      </c>
      <c r="C87" s="65" t="s">
        <v>51</v>
      </c>
      <c r="D87" s="2" t="s">
        <v>187</v>
      </c>
      <c r="E87" s="1">
        <v>99</v>
      </c>
      <c r="F87" s="1">
        <v>1458</v>
      </c>
      <c r="G87" s="37">
        <v>21995</v>
      </c>
      <c r="H87" s="37">
        <v>12097.25</v>
      </c>
      <c r="I87" s="47">
        <v>41925</v>
      </c>
      <c r="J87" s="47">
        <v>42916</v>
      </c>
      <c r="K87" s="47">
        <v>42916</v>
      </c>
      <c r="L87" s="30">
        <v>478</v>
      </c>
      <c r="M87" s="67" t="s">
        <v>68</v>
      </c>
      <c r="N87" s="48">
        <v>991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180</v>
      </c>
      <c r="F88" s="1">
        <v>3836</v>
      </c>
      <c r="G88" s="37">
        <v>228295.25</v>
      </c>
      <c r="H88" s="37">
        <v>22829.53</v>
      </c>
      <c r="I88" s="47">
        <v>41906</v>
      </c>
      <c r="J88" s="47">
        <v>42916</v>
      </c>
      <c r="K88" s="47">
        <v>42916</v>
      </c>
      <c r="L88" s="30">
        <v>478</v>
      </c>
      <c r="M88" s="67" t="s">
        <v>123</v>
      </c>
      <c r="N88" s="48">
        <v>1010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71</v>
      </c>
      <c r="F89" s="1">
        <v>1344</v>
      </c>
      <c r="G89" s="37">
        <v>41052.7</v>
      </c>
      <c r="H89" s="37">
        <v>4105.27</v>
      </c>
      <c r="I89" s="47">
        <v>41878</v>
      </c>
      <c r="J89" s="47">
        <v>42916</v>
      </c>
      <c r="K89" s="47">
        <v>42916</v>
      </c>
      <c r="L89" s="30">
        <v>478</v>
      </c>
      <c r="M89" s="67" t="s">
        <v>68</v>
      </c>
      <c r="N89" s="48">
        <v>1038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111</v>
      </c>
      <c r="F90" s="1">
        <v>1704</v>
      </c>
      <c r="G90" s="37">
        <v>120431.25</v>
      </c>
      <c r="H90" s="37">
        <v>120431.25</v>
      </c>
      <c r="I90" s="47">
        <v>41906</v>
      </c>
      <c r="J90" s="47">
        <v>42916</v>
      </c>
      <c r="K90" s="47">
        <v>42916</v>
      </c>
      <c r="L90" s="30">
        <v>478</v>
      </c>
      <c r="M90" s="67" t="s">
        <v>194</v>
      </c>
      <c r="N90" s="48">
        <v>1010</v>
      </c>
      <c r="O90" s="48"/>
      <c r="P90" s="48"/>
      <c r="Q90" s="48"/>
      <c r="R90" s="48"/>
    </row>
    <row r="91" spans="2:18" s="2" customFormat="1" ht="9.75">
      <c r="B91" s="65" t="s">
        <v>195</v>
      </c>
      <c r="C91" s="65" t="s">
        <v>51</v>
      </c>
      <c r="D91" s="2" t="s">
        <v>196</v>
      </c>
      <c r="E91" s="1">
        <v>187</v>
      </c>
      <c r="F91" s="1">
        <v>1522</v>
      </c>
      <c r="G91" s="37">
        <v>21744.4</v>
      </c>
      <c r="H91" s="37">
        <v>2200</v>
      </c>
      <c r="I91" s="47">
        <v>41961</v>
      </c>
      <c r="J91" s="47">
        <v>42916</v>
      </c>
      <c r="K91" s="47">
        <v>42916</v>
      </c>
      <c r="L91" s="30">
        <v>478</v>
      </c>
      <c r="M91" s="67" t="s">
        <v>197</v>
      </c>
      <c r="N91" s="48">
        <v>955</v>
      </c>
      <c r="O91" s="48"/>
      <c r="P91" s="48"/>
      <c r="Q91" s="48"/>
      <c r="R91" s="48"/>
    </row>
    <row r="92" spans="2:18" s="2" customFormat="1" ht="9.75">
      <c r="B92" s="65" t="s">
        <v>198</v>
      </c>
      <c r="C92" s="65" t="s">
        <v>51</v>
      </c>
      <c r="D92" s="2" t="s">
        <v>199</v>
      </c>
      <c r="E92" s="1">
        <v>171</v>
      </c>
      <c r="F92" s="1">
        <v>2517.4</v>
      </c>
      <c r="G92" s="37">
        <v>40111.6</v>
      </c>
      <c r="H92" s="37">
        <v>4011.16</v>
      </c>
      <c r="I92" s="47">
        <v>41891</v>
      </c>
      <c r="J92" s="47">
        <v>42916</v>
      </c>
      <c r="K92" s="47">
        <v>42916</v>
      </c>
      <c r="L92" s="30">
        <v>478</v>
      </c>
      <c r="M92" s="67" t="s">
        <v>130</v>
      </c>
      <c r="N92" s="48">
        <v>1025</v>
      </c>
      <c r="O92" s="48"/>
      <c r="P92" s="48"/>
      <c r="Q92" s="48"/>
      <c r="R92" s="48"/>
    </row>
    <row r="93" spans="2:18" s="2" customFormat="1" ht="9.75">
      <c r="B93" s="65" t="s">
        <v>200</v>
      </c>
      <c r="C93" s="65" t="s">
        <v>51</v>
      </c>
      <c r="D93" s="2" t="s">
        <v>201</v>
      </c>
      <c r="E93" s="1">
        <v>108</v>
      </c>
      <c r="F93" s="1">
        <v>2046</v>
      </c>
      <c r="G93" s="37">
        <v>49106.82</v>
      </c>
      <c r="H93" s="37">
        <v>4910.68</v>
      </c>
      <c r="I93" s="47">
        <v>41645</v>
      </c>
      <c r="J93" s="47">
        <v>42916</v>
      </c>
      <c r="K93" s="47">
        <v>42916</v>
      </c>
      <c r="L93" s="30">
        <v>478</v>
      </c>
      <c r="M93" s="67" t="s">
        <v>68</v>
      </c>
      <c r="N93" s="48">
        <v>1271</v>
      </c>
      <c r="O93" s="48"/>
      <c r="P93" s="48"/>
      <c r="Q93" s="48"/>
      <c r="R93" s="48"/>
    </row>
    <row r="94" spans="2:18" s="2" customFormat="1" ht="9.75">
      <c r="B94" s="65" t="s">
        <v>202</v>
      </c>
      <c r="C94" s="65" t="s">
        <v>51</v>
      </c>
      <c r="D94" s="2" t="s">
        <v>203</v>
      </c>
      <c r="E94" s="1">
        <v>46</v>
      </c>
      <c r="F94" s="1">
        <v>464.8</v>
      </c>
      <c r="G94" s="37">
        <v>24850</v>
      </c>
      <c r="H94" s="37">
        <v>19631.5</v>
      </c>
      <c r="I94" s="47">
        <v>42240</v>
      </c>
      <c r="J94" s="47">
        <v>42916</v>
      </c>
      <c r="K94" s="47">
        <v>42916</v>
      </c>
      <c r="L94" s="30">
        <v>478</v>
      </c>
      <c r="M94" s="67" t="s">
        <v>204</v>
      </c>
      <c r="N94" s="48">
        <v>676</v>
      </c>
      <c r="O94" s="48"/>
      <c r="P94" s="48"/>
      <c r="Q94" s="48"/>
      <c r="R94" s="48"/>
    </row>
    <row r="95" spans="2:18" s="2" customFormat="1" ht="9.75">
      <c r="B95" s="65" t="s">
        <v>205</v>
      </c>
      <c r="C95" s="65" t="s">
        <v>51</v>
      </c>
      <c r="D95" s="2" t="s">
        <v>206</v>
      </c>
      <c r="E95" s="1">
        <v>116</v>
      </c>
      <c r="F95" s="1">
        <v>2164</v>
      </c>
      <c r="G95" s="37">
        <v>99890.79</v>
      </c>
      <c r="H95" s="37">
        <v>9989.08</v>
      </c>
      <c r="I95" s="47">
        <v>41556</v>
      </c>
      <c r="J95" s="47">
        <v>42916</v>
      </c>
      <c r="K95" s="47">
        <v>42916</v>
      </c>
      <c r="L95" s="30">
        <v>478</v>
      </c>
      <c r="M95" s="67" t="s">
        <v>95</v>
      </c>
      <c r="N95" s="48">
        <v>1360</v>
      </c>
      <c r="O95" s="48"/>
      <c r="P95" s="48"/>
      <c r="Q95" s="48"/>
      <c r="R95" s="48"/>
    </row>
    <row r="96" spans="2:18" s="2" customFormat="1" ht="9.75">
      <c r="B96" s="65" t="s">
        <v>207</v>
      </c>
      <c r="C96" s="65" t="s">
        <v>51</v>
      </c>
      <c r="D96" s="2" t="s">
        <v>208</v>
      </c>
      <c r="E96" s="1">
        <v>75</v>
      </c>
      <c r="F96" s="1">
        <v>1522</v>
      </c>
      <c r="G96" s="37">
        <v>65381.85</v>
      </c>
      <c r="H96" s="37">
        <v>6538.19</v>
      </c>
      <c r="I96" s="47">
        <v>41752</v>
      </c>
      <c r="J96" s="47">
        <v>42916</v>
      </c>
      <c r="K96" s="47">
        <v>42916</v>
      </c>
      <c r="L96" s="30">
        <v>478</v>
      </c>
      <c r="M96" s="67" t="s">
        <v>130</v>
      </c>
      <c r="N96" s="48">
        <v>1164</v>
      </c>
      <c r="O96" s="48"/>
      <c r="P96" s="48"/>
      <c r="Q96" s="48"/>
      <c r="R96" s="48"/>
    </row>
    <row r="97" spans="2:18" s="2" customFormat="1" ht="9.75">
      <c r="B97" s="65" t="s">
        <v>209</v>
      </c>
      <c r="C97" s="65" t="s">
        <v>51</v>
      </c>
      <c r="D97" s="2" t="s">
        <v>210</v>
      </c>
      <c r="E97" s="1">
        <v>200</v>
      </c>
      <c r="F97" s="1">
        <v>1894</v>
      </c>
      <c r="G97" s="37">
        <v>61303.35</v>
      </c>
      <c r="H97" s="37">
        <v>10421.57</v>
      </c>
      <c r="I97" s="47">
        <v>41780</v>
      </c>
      <c r="J97" s="47">
        <v>42916</v>
      </c>
      <c r="K97" s="47">
        <v>42916</v>
      </c>
      <c r="L97" s="30">
        <v>478</v>
      </c>
      <c r="M97" s="67" t="s">
        <v>68</v>
      </c>
      <c r="N97" s="48">
        <v>1136</v>
      </c>
      <c r="O97" s="48"/>
      <c r="P97" s="48"/>
      <c r="Q97" s="48"/>
      <c r="R97" s="48"/>
    </row>
    <row r="98" spans="2:18" s="2" customFormat="1" ht="9.75">
      <c r="B98" s="65" t="s">
        <v>211</v>
      </c>
      <c r="C98" s="65" t="s">
        <v>51</v>
      </c>
      <c r="D98" s="2" t="s">
        <v>212</v>
      </c>
      <c r="E98" s="1">
        <v>174</v>
      </c>
      <c r="F98" s="1">
        <v>2960.4</v>
      </c>
      <c r="G98" s="37">
        <v>101421.45</v>
      </c>
      <c r="H98" s="37">
        <v>10142.15</v>
      </c>
      <c r="I98" s="47">
        <v>41808</v>
      </c>
      <c r="J98" s="47">
        <v>42916</v>
      </c>
      <c r="K98" s="47">
        <v>42916</v>
      </c>
      <c r="L98" s="30">
        <v>478</v>
      </c>
      <c r="M98" s="67" t="s">
        <v>130</v>
      </c>
      <c r="N98" s="48">
        <v>1108</v>
      </c>
      <c r="O98" s="48"/>
      <c r="P98" s="48"/>
      <c r="Q98" s="48"/>
      <c r="R98" s="48"/>
    </row>
    <row r="99" spans="2:18" s="2" customFormat="1" ht="9.75">
      <c r="B99" s="65" t="s">
        <v>213</v>
      </c>
      <c r="C99" s="65" t="s">
        <v>51</v>
      </c>
      <c r="D99" s="2" t="s">
        <v>214</v>
      </c>
      <c r="E99" s="1">
        <v>126</v>
      </c>
      <c r="F99" s="1">
        <v>2762</v>
      </c>
      <c r="G99" s="37">
        <v>94793.75</v>
      </c>
      <c r="H99" s="37">
        <v>79626.76</v>
      </c>
      <c r="I99" s="47">
        <v>41621</v>
      </c>
      <c r="J99" s="47">
        <v>42916</v>
      </c>
      <c r="K99" s="47">
        <v>42916</v>
      </c>
      <c r="L99" s="30">
        <v>478</v>
      </c>
      <c r="M99" s="67" t="s">
        <v>68</v>
      </c>
      <c r="N99" s="48">
        <v>1295</v>
      </c>
      <c r="O99" s="48"/>
      <c r="P99" s="48"/>
      <c r="Q99" s="48"/>
      <c r="R99" s="48"/>
    </row>
    <row r="100" spans="2:18" s="2" customFormat="1" ht="9.75">
      <c r="B100" s="65" t="s">
        <v>215</v>
      </c>
      <c r="C100" s="65" t="s">
        <v>51</v>
      </c>
      <c r="D100" s="2" t="s">
        <v>216</v>
      </c>
      <c r="E100" s="1">
        <v>22</v>
      </c>
      <c r="F100" s="1">
        <v>520.2</v>
      </c>
      <c r="G100" s="37">
        <v>14200.5</v>
      </c>
      <c r="H100" s="37">
        <v>8804.31</v>
      </c>
      <c r="I100" s="47">
        <v>42167</v>
      </c>
      <c r="J100" s="47">
        <v>42916</v>
      </c>
      <c r="K100" s="47">
        <v>42916</v>
      </c>
      <c r="L100" s="30">
        <v>478</v>
      </c>
      <c r="M100" s="67" t="s">
        <v>130</v>
      </c>
      <c r="N100" s="48">
        <v>749</v>
      </c>
      <c r="O100" s="48"/>
      <c r="P100" s="48"/>
      <c r="Q100" s="48"/>
      <c r="R100" s="48"/>
    </row>
    <row r="101" spans="2:18" s="2" customFormat="1" ht="9.75">
      <c r="B101" s="65" t="s">
        <v>217</v>
      </c>
      <c r="C101" s="65" t="s">
        <v>51</v>
      </c>
      <c r="D101" s="2" t="s">
        <v>218</v>
      </c>
      <c r="E101" s="1">
        <v>74</v>
      </c>
      <c r="F101" s="1">
        <v>1999</v>
      </c>
      <c r="G101" s="37">
        <v>27286.54</v>
      </c>
      <c r="H101" s="37">
        <v>2728.65</v>
      </c>
      <c r="I101" s="47">
        <v>41621</v>
      </c>
      <c r="J101" s="47">
        <v>42916</v>
      </c>
      <c r="K101" s="47">
        <v>42916</v>
      </c>
      <c r="L101" s="30">
        <v>478</v>
      </c>
      <c r="M101" s="67" t="s">
        <v>68</v>
      </c>
      <c r="N101" s="48">
        <v>1295</v>
      </c>
      <c r="O101" s="48"/>
      <c r="P101" s="48"/>
      <c r="Q101" s="48"/>
      <c r="R101" s="48"/>
    </row>
    <row r="102" spans="2:18" s="2" customFormat="1" ht="9.75">
      <c r="B102" s="65" t="s">
        <v>219</v>
      </c>
      <c r="C102" s="65" t="s">
        <v>51</v>
      </c>
      <c r="D102" s="2" t="s">
        <v>220</v>
      </c>
      <c r="E102" s="1">
        <v>363</v>
      </c>
      <c r="F102" s="1">
        <v>3902</v>
      </c>
      <c r="G102" s="37">
        <v>271613.05</v>
      </c>
      <c r="H102" s="37">
        <v>239019.5</v>
      </c>
      <c r="I102" s="47">
        <v>41852</v>
      </c>
      <c r="J102" s="47">
        <v>42916</v>
      </c>
      <c r="K102" s="47">
        <v>42916</v>
      </c>
      <c r="L102" s="30">
        <v>478</v>
      </c>
      <c r="M102" s="67" t="s">
        <v>95</v>
      </c>
      <c r="N102" s="48">
        <v>1064</v>
      </c>
      <c r="O102" s="48"/>
      <c r="P102" s="48"/>
      <c r="Q102" s="48"/>
      <c r="R102" s="48"/>
    </row>
    <row r="103" spans="2:18" s="2" customFormat="1" ht="9.75">
      <c r="B103" s="65" t="s">
        <v>221</v>
      </c>
      <c r="C103" s="65" t="s">
        <v>51</v>
      </c>
      <c r="D103" s="2" t="s">
        <v>222</v>
      </c>
      <c r="E103" s="1">
        <v>150</v>
      </c>
      <c r="F103" s="1">
        <v>864.6</v>
      </c>
      <c r="G103" s="37">
        <v>50216.35</v>
      </c>
      <c r="H103" s="37">
        <v>47203.29</v>
      </c>
      <c r="I103" s="47">
        <v>41822</v>
      </c>
      <c r="J103" s="47">
        <v>42916</v>
      </c>
      <c r="K103" s="47">
        <v>42916</v>
      </c>
      <c r="L103" s="30">
        <v>478</v>
      </c>
      <c r="M103" s="67" t="s">
        <v>107</v>
      </c>
      <c r="N103" s="48">
        <v>1094</v>
      </c>
      <c r="O103" s="48"/>
      <c r="P103" s="48"/>
      <c r="Q103" s="48"/>
      <c r="R103" s="48"/>
    </row>
    <row r="104" spans="2:18" s="2" customFormat="1" ht="9.75">
      <c r="B104" s="65" t="s">
        <v>223</v>
      </c>
      <c r="C104" s="65" t="s">
        <v>51</v>
      </c>
      <c r="D104" s="2" t="s">
        <v>224</v>
      </c>
      <c r="E104" s="1">
        <v>164</v>
      </c>
      <c r="F104" s="1">
        <v>3530</v>
      </c>
      <c r="G104" s="37">
        <v>159375.85</v>
      </c>
      <c r="H104" s="37">
        <v>15937.59</v>
      </c>
      <c r="I104" s="47">
        <v>41878</v>
      </c>
      <c r="J104" s="47">
        <v>42916</v>
      </c>
      <c r="K104" s="47">
        <v>42916</v>
      </c>
      <c r="L104" s="30">
        <v>478</v>
      </c>
      <c r="M104" s="67" t="s">
        <v>68</v>
      </c>
      <c r="N104" s="48">
        <v>1038</v>
      </c>
      <c r="O104" s="48"/>
      <c r="P104" s="48"/>
      <c r="Q104" s="48"/>
      <c r="R104" s="48"/>
    </row>
    <row r="105" spans="2:18" s="2" customFormat="1" ht="9.75">
      <c r="B105" s="65" t="s">
        <v>225</v>
      </c>
      <c r="C105" s="65" t="s">
        <v>51</v>
      </c>
      <c r="D105" s="2" t="s">
        <v>226</v>
      </c>
      <c r="E105" s="1">
        <v>92</v>
      </c>
      <c r="F105" s="1">
        <v>819.2</v>
      </c>
      <c r="G105" s="37">
        <v>51973.7</v>
      </c>
      <c r="H105" s="37">
        <v>5197.37</v>
      </c>
      <c r="I105" s="47">
        <v>41822</v>
      </c>
      <c r="J105" s="47">
        <v>42916</v>
      </c>
      <c r="K105" s="47">
        <v>42916</v>
      </c>
      <c r="L105" s="30">
        <v>478</v>
      </c>
      <c r="M105" s="67" t="s">
        <v>130</v>
      </c>
      <c r="N105" s="48">
        <v>1094</v>
      </c>
      <c r="O105" s="48"/>
      <c r="P105" s="48"/>
      <c r="Q105" s="48"/>
      <c r="R105" s="48"/>
    </row>
    <row r="106" spans="2:18" s="2" customFormat="1" ht="9.75">
      <c r="B106" s="65" t="s">
        <v>227</v>
      </c>
      <c r="C106" s="65" t="s">
        <v>51</v>
      </c>
      <c r="D106" s="2" t="s">
        <v>228</v>
      </c>
      <c r="E106" s="1">
        <v>50</v>
      </c>
      <c r="F106" s="1">
        <v>705</v>
      </c>
      <c r="G106" s="37">
        <v>31674</v>
      </c>
      <c r="H106" s="37">
        <v>3167.4</v>
      </c>
      <c r="I106" s="47">
        <v>41794</v>
      </c>
      <c r="J106" s="47">
        <v>42916</v>
      </c>
      <c r="K106" s="47">
        <v>42916</v>
      </c>
      <c r="L106" s="30">
        <v>478</v>
      </c>
      <c r="M106" s="67" t="s">
        <v>130</v>
      </c>
      <c r="N106" s="48">
        <v>1122</v>
      </c>
      <c r="O106" s="48"/>
      <c r="P106" s="48"/>
      <c r="Q106" s="48"/>
      <c r="R106" s="48"/>
    </row>
    <row r="107" spans="2:18" s="2" customFormat="1" ht="9.75">
      <c r="B107" s="65" t="s">
        <v>229</v>
      </c>
      <c r="C107" s="65" t="s">
        <v>51</v>
      </c>
      <c r="D107" s="2" t="s">
        <v>230</v>
      </c>
      <c r="E107" s="1">
        <v>45</v>
      </c>
      <c r="F107" s="1">
        <v>1053</v>
      </c>
      <c r="G107" s="37">
        <v>76847.4</v>
      </c>
      <c r="H107" s="37">
        <v>8377.74</v>
      </c>
      <c r="I107" s="47">
        <v>42167</v>
      </c>
      <c r="J107" s="47">
        <v>43100</v>
      </c>
      <c r="K107" s="47">
        <v>43100</v>
      </c>
      <c r="L107" s="30">
        <v>662</v>
      </c>
      <c r="M107" s="67" t="s">
        <v>130</v>
      </c>
      <c r="N107" s="48">
        <v>933</v>
      </c>
      <c r="O107" s="48"/>
      <c r="P107" s="48"/>
      <c r="Q107" s="48"/>
      <c r="R107" s="48"/>
    </row>
    <row r="108" spans="2:18" s="2" customFormat="1" ht="9.75">
      <c r="B108" s="65" t="s">
        <v>231</v>
      </c>
      <c r="C108" s="65" t="s">
        <v>51</v>
      </c>
      <c r="D108" s="2" t="s">
        <v>232</v>
      </c>
      <c r="E108" s="1">
        <v>186</v>
      </c>
      <c r="F108" s="1">
        <v>1968</v>
      </c>
      <c r="G108" s="37">
        <v>212976.25</v>
      </c>
      <c r="H108" s="37">
        <v>85190.5</v>
      </c>
      <c r="I108" s="47">
        <v>42060</v>
      </c>
      <c r="J108" s="47">
        <v>43100</v>
      </c>
      <c r="K108" s="47">
        <v>43100</v>
      </c>
      <c r="L108" s="30">
        <v>662</v>
      </c>
      <c r="M108" s="67" t="s">
        <v>162</v>
      </c>
      <c r="N108" s="48">
        <v>1040</v>
      </c>
      <c r="O108" s="48"/>
      <c r="P108" s="48"/>
      <c r="Q108" s="48"/>
      <c r="R108" s="48"/>
    </row>
    <row r="109" spans="2:18" s="2" customFormat="1" ht="9.75">
      <c r="B109" s="65" t="s">
        <v>233</v>
      </c>
      <c r="C109" s="65" t="s">
        <v>51</v>
      </c>
      <c r="D109" s="2" t="s">
        <v>234</v>
      </c>
      <c r="E109" s="1">
        <v>58</v>
      </c>
      <c r="F109" s="1">
        <v>653.4</v>
      </c>
      <c r="G109" s="37">
        <v>51297.25</v>
      </c>
      <c r="H109" s="37">
        <v>5129.73</v>
      </c>
      <c r="I109" s="47">
        <v>42118</v>
      </c>
      <c r="J109" s="47">
        <v>43100</v>
      </c>
      <c r="K109" s="47">
        <v>43100</v>
      </c>
      <c r="L109" s="30">
        <v>662</v>
      </c>
      <c r="M109" s="67" t="s">
        <v>107</v>
      </c>
      <c r="N109" s="48">
        <v>982</v>
      </c>
      <c r="O109" s="48"/>
      <c r="P109" s="48"/>
      <c r="Q109" s="48"/>
      <c r="R109" s="48"/>
    </row>
    <row r="110" spans="2:18" s="2" customFormat="1" ht="9.75">
      <c r="B110" s="65" t="s">
        <v>235</v>
      </c>
      <c r="C110" s="65" t="s">
        <v>51</v>
      </c>
      <c r="D110" s="2" t="s">
        <v>236</v>
      </c>
      <c r="E110" s="1">
        <v>62</v>
      </c>
      <c r="F110" s="1">
        <v>586.4</v>
      </c>
      <c r="G110" s="37">
        <v>46078.75</v>
      </c>
      <c r="H110" s="37">
        <v>4607.88</v>
      </c>
      <c r="I110" s="47">
        <v>42100</v>
      </c>
      <c r="J110" s="47">
        <v>43100</v>
      </c>
      <c r="K110" s="47">
        <v>43100</v>
      </c>
      <c r="L110" s="30">
        <v>662</v>
      </c>
      <c r="M110" s="67" t="s">
        <v>53</v>
      </c>
      <c r="N110" s="48">
        <v>1000</v>
      </c>
      <c r="O110" s="48"/>
      <c r="P110" s="48"/>
      <c r="Q110" s="48"/>
      <c r="R110" s="48"/>
    </row>
    <row r="111" spans="2:18" s="2" customFormat="1" ht="9.75">
      <c r="B111" s="65" t="s">
        <v>237</v>
      </c>
      <c r="C111" s="65" t="s">
        <v>51</v>
      </c>
      <c r="D111" s="2" t="s">
        <v>238</v>
      </c>
      <c r="E111" s="1">
        <v>89</v>
      </c>
      <c r="F111" s="1">
        <v>1003</v>
      </c>
      <c r="G111" s="37">
        <v>111878.2</v>
      </c>
      <c r="H111" s="37">
        <v>11187.82</v>
      </c>
      <c r="I111" s="47">
        <v>42100</v>
      </c>
      <c r="J111" s="47">
        <v>43100</v>
      </c>
      <c r="K111" s="47">
        <v>43100</v>
      </c>
      <c r="L111" s="30">
        <v>662</v>
      </c>
      <c r="M111" s="67" t="s">
        <v>53</v>
      </c>
      <c r="N111" s="48">
        <v>1000</v>
      </c>
      <c r="O111" s="48"/>
      <c r="P111" s="48"/>
      <c r="Q111" s="48"/>
      <c r="R111" s="48"/>
    </row>
    <row r="112" spans="2:18" s="2" customFormat="1" ht="9.75">
      <c r="B112" s="65" t="s">
        <v>239</v>
      </c>
      <c r="C112" s="65" t="s">
        <v>51</v>
      </c>
      <c r="D112" s="2" t="s">
        <v>240</v>
      </c>
      <c r="E112" s="1">
        <v>73</v>
      </c>
      <c r="F112" s="1">
        <v>1098.6</v>
      </c>
      <c r="G112" s="37">
        <v>91048.8</v>
      </c>
      <c r="H112" s="37">
        <v>32777.57</v>
      </c>
      <c r="I112" s="47">
        <v>42081</v>
      </c>
      <c r="J112" s="47">
        <v>43100</v>
      </c>
      <c r="K112" s="47">
        <v>43100</v>
      </c>
      <c r="L112" s="30">
        <v>662</v>
      </c>
      <c r="M112" s="67" t="s">
        <v>171</v>
      </c>
      <c r="N112" s="48">
        <v>1019</v>
      </c>
      <c r="O112" s="48"/>
      <c r="P112" s="48"/>
      <c r="Q112" s="48"/>
      <c r="R112" s="48"/>
    </row>
    <row r="113" spans="2:18" s="2" customFormat="1" ht="9.75">
      <c r="B113" s="65" t="s">
        <v>241</v>
      </c>
      <c r="C113" s="65" t="s">
        <v>51</v>
      </c>
      <c r="D113" s="2" t="s">
        <v>242</v>
      </c>
      <c r="E113" s="1">
        <v>119</v>
      </c>
      <c r="F113" s="1">
        <v>1257.2</v>
      </c>
      <c r="G113" s="37">
        <v>82340.4</v>
      </c>
      <c r="H113" s="37">
        <v>8234.04</v>
      </c>
      <c r="I113" s="47">
        <v>42205</v>
      </c>
      <c r="J113" s="47">
        <v>43100</v>
      </c>
      <c r="K113" s="47">
        <v>43100</v>
      </c>
      <c r="L113" s="30">
        <v>662</v>
      </c>
      <c r="M113" s="67" t="s">
        <v>243</v>
      </c>
      <c r="N113" s="48">
        <v>895</v>
      </c>
      <c r="O113" s="48"/>
      <c r="P113" s="48"/>
      <c r="Q113" s="48"/>
      <c r="R113" s="48"/>
    </row>
    <row r="114" spans="2:18" s="2" customFormat="1" ht="9.75">
      <c r="B114" s="65" t="s">
        <v>244</v>
      </c>
      <c r="C114" s="65" t="s">
        <v>51</v>
      </c>
      <c r="D114" s="2" t="s">
        <v>245</v>
      </c>
      <c r="E114" s="1">
        <v>39</v>
      </c>
      <c r="F114" s="1">
        <v>304</v>
      </c>
      <c r="G114" s="37">
        <v>27897.05</v>
      </c>
      <c r="H114" s="37">
        <v>2789.71</v>
      </c>
      <c r="I114" s="47">
        <v>41704</v>
      </c>
      <c r="J114" s="47">
        <v>43100</v>
      </c>
      <c r="K114" s="47">
        <v>43100</v>
      </c>
      <c r="L114" s="30">
        <v>662</v>
      </c>
      <c r="M114" s="67" t="s">
        <v>53</v>
      </c>
      <c r="N114" s="48">
        <v>1396</v>
      </c>
      <c r="O114" s="48"/>
      <c r="P114" s="48"/>
      <c r="Q114" s="48"/>
      <c r="R114" s="48"/>
    </row>
    <row r="115" spans="2:18" s="2" customFormat="1" ht="9.75">
      <c r="B115" s="65" t="s">
        <v>246</v>
      </c>
      <c r="C115" s="65" t="s">
        <v>51</v>
      </c>
      <c r="D115" s="2" t="s">
        <v>247</v>
      </c>
      <c r="E115" s="1">
        <v>100</v>
      </c>
      <c r="F115" s="1">
        <v>1922</v>
      </c>
      <c r="G115" s="37">
        <v>87026.28</v>
      </c>
      <c r="H115" s="37">
        <v>8702.63</v>
      </c>
      <c r="I115" s="47">
        <v>42286</v>
      </c>
      <c r="J115" s="47">
        <v>43281</v>
      </c>
      <c r="K115" s="47">
        <v>43281</v>
      </c>
      <c r="L115" s="30">
        <v>843</v>
      </c>
      <c r="M115" s="67" t="s">
        <v>95</v>
      </c>
      <c r="N115" s="48">
        <v>995</v>
      </c>
      <c r="O115" s="48"/>
      <c r="P115" s="48"/>
      <c r="Q115" s="48"/>
      <c r="R115" s="48"/>
    </row>
    <row r="116" spans="2:18" s="2" customFormat="1" ht="9.75">
      <c r="B116" s="65" t="s">
        <v>248</v>
      </c>
      <c r="C116" s="65" t="s">
        <v>51</v>
      </c>
      <c r="D116" s="2" t="s">
        <v>249</v>
      </c>
      <c r="E116" s="1">
        <v>53</v>
      </c>
      <c r="F116" s="1">
        <v>622.2</v>
      </c>
      <c r="G116" s="37">
        <v>20070.3</v>
      </c>
      <c r="H116" s="37">
        <v>1590.48</v>
      </c>
      <c r="I116" s="47">
        <v>42230</v>
      </c>
      <c r="J116" s="47">
        <v>43281</v>
      </c>
      <c r="K116" s="47">
        <v>43281</v>
      </c>
      <c r="L116" s="30">
        <v>843</v>
      </c>
      <c r="M116" s="67" t="s">
        <v>53</v>
      </c>
      <c r="N116" s="48">
        <v>1051</v>
      </c>
      <c r="O116" s="48"/>
      <c r="P116" s="48"/>
      <c r="Q116" s="48"/>
      <c r="R116" s="48"/>
    </row>
    <row r="117" spans="2:18" s="2" customFormat="1" ht="9.75">
      <c r="B117" s="65" t="s">
        <v>250</v>
      </c>
      <c r="C117" s="65" t="s">
        <v>51</v>
      </c>
      <c r="D117" s="2" t="s">
        <v>251</v>
      </c>
      <c r="E117" s="1">
        <v>111</v>
      </c>
      <c r="F117" s="1">
        <v>661</v>
      </c>
      <c r="G117" s="37">
        <v>12578.55</v>
      </c>
      <c r="H117" s="37">
        <v>1257.86</v>
      </c>
      <c r="I117" s="47">
        <v>42424</v>
      </c>
      <c r="J117" s="47">
        <v>43281</v>
      </c>
      <c r="K117" s="47">
        <v>43281</v>
      </c>
      <c r="L117" s="30">
        <v>843</v>
      </c>
      <c r="M117" s="67" t="s">
        <v>95</v>
      </c>
      <c r="N117" s="48">
        <v>857</v>
      </c>
      <c r="O117" s="48"/>
      <c r="P117" s="48"/>
      <c r="Q117" s="48"/>
      <c r="R117" s="48"/>
    </row>
    <row r="118" spans="2:18" s="2" customFormat="1" ht="9.75">
      <c r="B118" s="65" t="s">
        <v>252</v>
      </c>
      <c r="C118" s="65" t="s">
        <v>51</v>
      </c>
      <c r="D118" s="2" t="s">
        <v>253</v>
      </c>
      <c r="E118" s="1">
        <v>69</v>
      </c>
      <c r="F118" s="1">
        <v>1091.2</v>
      </c>
      <c r="G118" s="37">
        <v>27448.4</v>
      </c>
      <c r="H118" s="37">
        <v>2744.84</v>
      </c>
      <c r="I118" s="47">
        <v>42263</v>
      </c>
      <c r="J118" s="47">
        <v>43281</v>
      </c>
      <c r="K118" s="47">
        <v>43281</v>
      </c>
      <c r="L118" s="30">
        <v>843</v>
      </c>
      <c r="M118" s="67" t="s">
        <v>130</v>
      </c>
      <c r="N118" s="48">
        <v>1018</v>
      </c>
      <c r="O118" s="48"/>
      <c r="P118" s="48"/>
      <c r="Q118" s="48"/>
      <c r="R118" s="48"/>
    </row>
    <row r="119" spans="2:18" s="2" customFormat="1" ht="9.75">
      <c r="B119" s="65" t="s">
        <v>254</v>
      </c>
      <c r="C119" s="65" t="s">
        <v>51</v>
      </c>
      <c r="D119" s="2" t="s">
        <v>255</v>
      </c>
      <c r="E119" s="1">
        <v>376</v>
      </c>
      <c r="F119" s="1">
        <v>5113</v>
      </c>
      <c r="G119" s="37">
        <v>224423.54</v>
      </c>
      <c r="H119" s="37">
        <v>22442.35</v>
      </c>
      <c r="I119" s="47">
        <v>42205</v>
      </c>
      <c r="J119" s="47">
        <v>43281</v>
      </c>
      <c r="K119" s="47">
        <v>43281</v>
      </c>
      <c r="L119" s="30">
        <v>843</v>
      </c>
      <c r="M119" s="67" t="s">
        <v>243</v>
      </c>
      <c r="N119" s="48">
        <v>1076</v>
      </c>
      <c r="O119" s="48"/>
      <c r="P119" s="48"/>
      <c r="Q119" s="48"/>
      <c r="R119" s="48"/>
    </row>
    <row r="120" spans="2:18" s="2" customFormat="1" ht="9.75">
      <c r="B120" s="65" t="s">
        <v>256</v>
      </c>
      <c r="C120" s="65" t="s">
        <v>51</v>
      </c>
      <c r="D120" s="2" t="s">
        <v>257</v>
      </c>
      <c r="E120" s="1">
        <v>12</v>
      </c>
      <c r="F120" s="1">
        <v>246.6</v>
      </c>
      <c r="G120" s="37">
        <v>15085.05</v>
      </c>
      <c r="H120" s="37">
        <v>1508.51</v>
      </c>
      <c r="I120" s="47">
        <v>42286</v>
      </c>
      <c r="J120" s="47">
        <v>43281</v>
      </c>
      <c r="K120" s="47">
        <v>43281</v>
      </c>
      <c r="L120" s="30">
        <v>843</v>
      </c>
      <c r="M120" s="67" t="s">
        <v>258</v>
      </c>
      <c r="N120" s="48">
        <v>995</v>
      </c>
      <c r="O120" s="48"/>
      <c r="P120" s="48"/>
      <c r="Q120" s="48"/>
      <c r="R120" s="48"/>
    </row>
    <row r="121" spans="2:18" s="2" customFormat="1" ht="9.75">
      <c r="B121" s="65" t="s">
        <v>259</v>
      </c>
      <c r="C121" s="65" t="s">
        <v>51</v>
      </c>
      <c r="D121" s="2" t="s">
        <v>260</v>
      </c>
      <c r="E121" s="1">
        <v>73</v>
      </c>
      <c r="F121" s="1">
        <v>556.6</v>
      </c>
      <c r="G121" s="37">
        <v>40515.9</v>
      </c>
      <c r="H121" s="37">
        <v>11749.61</v>
      </c>
      <c r="I121" s="47">
        <v>42404</v>
      </c>
      <c r="J121" s="47">
        <v>43281</v>
      </c>
      <c r="K121" s="47">
        <v>43281</v>
      </c>
      <c r="L121" s="30">
        <v>843</v>
      </c>
      <c r="M121" s="67" t="s">
        <v>261</v>
      </c>
      <c r="N121" s="48">
        <v>877</v>
      </c>
      <c r="O121" s="48"/>
      <c r="P121" s="48"/>
      <c r="Q121" s="48"/>
      <c r="R121" s="48"/>
    </row>
    <row r="122" spans="2:18" s="2" customFormat="1" ht="9.75">
      <c r="B122" s="65" t="s">
        <v>262</v>
      </c>
      <c r="C122" s="65" t="s">
        <v>51</v>
      </c>
      <c r="D122" s="2" t="s">
        <v>263</v>
      </c>
      <c r="E122" s="1">
        <v>234</v>
      </c>
      <c r="F122" s="1">
        <v>3927</v>
      </c>
      <c r="G122" s="37">
        <v>207400.89</v>
      </c>
      <c r="H122" s="37">
        <v>20740.09</v>
      </c>
      <c r="I122" s="47">
        <v>42242</v>
      </c>
      <c r="J122" s="47">
        <v>43281</v>
      </c>
      <c r="K122" s="47">
        <v>43281</v>
      </c>
      <c r="L122" s="30">
        <v>843</v>
      </c>
      <c r="M122" s="67" t="s">
        <v>243</v>
      </c>
      <c r="N122" s="48">
        <v>1039</v>
      </c>
      <c r="O122" s="48"/>
      <c r="P122" s="48"/>
      <c r="Q122" s="48"/>
      <c r="R122" s="48"/>
    </row>
    <row r="123" spans="2:18" s="2" customFormat="1" ht="9.75">
      <c r="B123" s="65" t="s">
        <v>264</v>
      </c>
      <c r="C123" s="65" t="s">
        <v>51</v>
      </c>
      <c r="D123" s="2" t="s">
        <v>265</v>
      </c>
      <c r="E123" s="1">
        <v>129</v>
      </c>
      <c r="F123" s="1">
        <v>1218</v>
      </c>
      <c r="G123" s="37">
        <v>107765.1</v>
      </c>
      <c r="H123" s="37">
        <v>10776.51</v>
      </c>
      <c r="I123" s="47">
        <v>42404</v>
      </c>
      <c r="J123" s="47">
        <v>43281</v>
      </c>
      <c r="K123" s="47">
        <v>43281</v>
      </c>
      <c r="L123" s="30">
        <v>843</v>
      </c>
      <c r="M123" s="67" t="s">
        <v>194</v>
      </c>
      <c r="N123" s="48">
        <v>877</v>
      </c>
      <c r="O123" s="48"/>
      <c r="P123" s="48"/>
      <c r="Q123" s="48"/>
      <c r="R123" s="48"/>
    </row>
    <row r="124" spans="2:18" s="2" customFormat="1" ht="9.75">
      <c r="B124" s="65" t="s">
        <v>266</v>
      </c>
      <c r="C124" s="65" t="s">
        <v>51</v>
      </c>
      <c r="D124" s="2" t="s">
        <v>267</v>
      </c>
      <c r="E124" s="1">
        <v>286</v>
      </c>
      <c r="F124" s="1">
        <v>3694</v>
      </c>
      <c r="G124" s="37">
        <v>273907.85</v>
      </c>
      <c r="H124" s="37">
        <v>27390.79</v>
      </c>
      <c r="I124" s="47">
        <v>42132</v>
      </c>
      <c r="J124" s="47">
        <v>43281</v>
      </c>
      <c r="K124" s="47">
        <v>43281</v>
      </c>
      <c r="L124" s="30">
        <v>843</v>
      </c>
      <c r="M124" s="67" t="s">
        <v>107</v>
      </c>
      <c r="N124" s="48">
        <v>1149</v>
      </c>
      <c r="O124" s="48"/>
      <c r="P124" s="48"/>
      <c r="Q124" s="48"/>
      <c r="R124" s="48"/>
    </row>
    <row r="125" spans="2:18" s="2" customFormat="1" ht="9.75">
      <c r="B125" s="65" t="s">
        <v>268</v>
      </c>
      <c r="C125" s="65" t="s">
        <v>51</v>
      </c>
      <c r="D125" s="2" t="s">
        <v>269</v>
      </c>
      <c r="E125" s="1">
        <v>232</v>
      </c>
      <c r="F125" s="1">
        <v>2741.6</v>
      </c>
      <c r="G125" s="37">
        <v>136958.05</v>
      </c>
      <c r="H125" s="37">
        <v>13695.81</v>
      </c>
      <c r="I125" s="47">
        <v>42179</v>
      </c>
      <c r="J125" s="47">
        <v>43281</v>
      </c>
      <c r="K125" s="47">
        <v>43281</v>
      </c>
      <c r="L125" s="30">
        <v>843</v>
      </c>
      <c r="M125" s="67" t="s">
        <v>107</v>
      </c>
      <c r="N125" s="48">
        <v>1102</v>
      </c>
      <c r="O125" s="48"/>
      <c r="P125" s="48"/>
      <c r="Q125" s="48"/>
      <c r="R125" s="48"/>
    </row>
    <row r="126" spans="2:18" s="2" customFormat="1" ht="9.75">
      <c r="B126" s="65" t="s">
        <v>270</v>
      </c>
      <c r="C126" s="65" t="s">
        <v>51</v>
      </c>
      <c r="D126" s="2" t="s">
        <v>271</v>
      </c>
      <c r="E126" s="1">
        <v>137</v>
      </c>
      <c r="F126" s="1">
        <v>1419.8</v>
      </c>
      <c r="G126" s="37">
        <v>242140.95</v>
      </c>
      <c r="H126" s="37">
        <v>242140.95</v>
      </c>
      <c r="I126" s="47">
        <v>42354</v>
      </c>
      <c r="J126" s="47">
        <v>43281</v>
      </c>
      <c r="K126" s="47">
        <v>43281</v>
      </c>
      <c r="L126" s="30">
        <v>843</v>
      </c>
      <c r="M126" s="67" t="s">
        <v>272</v>
      </c>
      <c r="N126" s="48">
        <v>927</v>
      </c>
      <c r="O126" s="48"/>
      <c r="P126" s="48"/>
      <c r="Q126" s="48"/>
      <c r="R126" s="48"/>
    </row>
    <row r="127" spans="2:18" s="2" customFormat="1" ht="9.75">
      <c r="B127" s="65" t="s">
        <v>273</v>
      </c>
      <c r="C127" s="65" t="s">
        <v>51</v>
      </c>
      <c r="D127" s="2" t="s">
        <v>274</v>
      </c>
      <c r="E127" s="1">
        <v>192</v>
      </c>
      <c r="F127" s="1">
        <v>1760</v>
      </c>
      <c r="G127" s="37">
        <v>140463.15</v>
      </c>
      <c r="H127" s="37">
        <v>14046.32</v>
      </c>
      <c r="I127" s="47">
        <v>42404</v>
      </c>
      <c r="J127" s="47">
        <v>43465</v>
      </c>
      <c r="K127" s="47">
        <v>43465</v>
      </c>
      <c r="L127" s="30">
        <v>1027</v>
      </c>
      <c r="M127" s="67" t="s">
        <v>194</v>
      </c>
      <c r="N127" s="48">
        <v>1061</v>
      </c>
      <c r="O127" s="48"/>
      <c r="P127" s="48"/>
      <c r="Q127" s="48"/>
      <c r="R127" s="48"/>
    </row>
    <row r="128" spans="2:18" s="2" customFormat="1" ht="9.75">
      <c r="B128" s="65" t="s">
        <v>275</v>
      </c>
      <c r="C128" s="65" t="s">
        <v>51</v>
      </c>
      <c r="D128" s="2" t="s">
        <v>276</v>
      </c>
      <c r="E128" s="1">
        <v>175</v>
      </c>
      <c r="F128" s="1">
        <v>1471</v>
      </c>
      <c r="G128" s="37">
        <v>229272.68</v>
      </c>
      <c r="H128" s="37">
        <v>22927.27</v>
      </c>
      <c r="I128" s="47">
        <v>42137</v>
      </c>
      <c r="J128" s="47">
        <v>43465</v>
      </c>
      <c r="K128" s="47">
        <v>43465</v>
      </c>
      <c r="L128" s="30">
        <v>1027</v>
      </c>
      <c r="M128" s="67" t="s">
        <v>95</v>
      </c>
      <c r="N128" s="48">
        <v>1328</v>
      </c>
      <c r="O128" s="48"/>
      <c r="P128" s="48"/>
      <c r="Q128" s="48"/>
      <c r="R128" s="48"/>
    </row>
    <row r="129" spans="2:18" s="2" customFormat="1" ht="9.75">
      <c r="B129" s="65" t="s">
        <v>277</v>
      </c>
      <c r="C129" s="65" t="s">
        <v>51</v>
      </c>
      <c r="D129" s="2" t="s">
        <v>278</v>
      </c>
      <c r="E129" s="1">
        <v>108</v>
      </c>
      <c r="F129" s="1">
        <v>2350.2</v>
      </c>
      <c r="G129" s="37">
        <v>174635.04</v>
      </c>
      <c r="H129" s="37">
        <v>17463.5</v>
      </c>
      <c r="I129" s="47">
        <v>42438</v>
      </c>
      <c r="J129" s="47">
        <v>43646</v>
      </c>
      <c r="K129" s="47">
        <v>43646</v>
      </c>
      <c r="L129" s="30">
        <v>1208</v>
      </c>
      <c r="M129" s="67" t="s">
        <v>243</v>
      </c>
      <c r="N129" s="48">
        <v>1208</v>
      </c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2016-03-11T01:52:28Z</dcterms:modified>
  <cp:category/>
  <cp:version/>
  <cp:contentType/>
  <cp:contentStatus/>
</cp:coreProperties>
</file>