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<sst xmlns="http://schemas.openxmlformats.org/spreadsheetml/2006/main" count="556" uniqueCount="323">
  <si>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</si>
  <si>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</si>
  <si>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</si>
  <si>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</si>
  <si>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</si>
  <si>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</si>
  <si>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</si>
  <si>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</si>
  <si>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</si>
  <si>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</si>
  <si>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</si>
  <si>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</si>
  <si>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</si>
  <si>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</si>
  <si>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</si>
  <si>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</si>
  <si>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</si>
  <si>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</si>
  <si>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</si>
  <si>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</si>
  <si>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</si>
  <si>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</si>
  <si>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</si>
  <si>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</si>
  <si>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</si>
  <si>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</si>
  <si>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</si>
  <si>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</si>
  <si>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</si>
  <si>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</si>
  <si>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</si>
  <si>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</si>
  <si>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</si>
  <si>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</si>
  <si>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</si>
  <si>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</si>
  <si>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</si>
  <si>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</si>
  <si>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</si>
  <si>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</si>
  <si>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</si>
  <si>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</si>
  <si>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</si>
  <si>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</si>
  <si>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</si>
  <si>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</si>
  <si>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</si>
  <si>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</si>
  <si>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</si>
  <si>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</si>
  <si>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451130101</t>
  </si>
  <si>
    <t>1</t>
  </si>
  <si>
    <t>BATTY DOE SHELTER MIX</t>
  </si>
  <si>
    <t>ZELLAR EXCAVATING, INC</t>
  </si>
  <si>
    <t>451549701</t>
  </si>
  <si>
    <t>STALKING CRANE HARDWOODS</t>
  </si>
  <si>
    <t>SHEPARD'S FOR/PRO</t>
  </si>
  <si>
    <t>451159701</t>
  </si>
  <si>
    <t>2</t>
  </si>
  <si>
    <t>DEAD DEER ASPEN</t>
  </si>
  <si>
    <t>KAPALLA LOGGING</t>
  </si>
  <si>
    <t>451049801</t>
  </si>
  <si>
    <t>LATE ROUNDS MIX</t>
  </si>
  <si>
    <t>SPENCER FOREST PRODUCTS</t>
  </si>
  <si>
    <t>451010001</t>
  </si>
  <si>
    <t>TRIPLE SKUNK JACK PINE</t>
  </si>
  <si>
    <t>GIGUERE LOGGING INC.</t>
  </si>
  <si>
    <t>451199701</t>
  </si>
  <si>
    <t>BARBER CREEK ASPEN</t>
  </si>
  <si>
    <t>JOHN ZELLAR</t>
  </si>
  <si>
    <t>450159801</t>
  </si>
  <si>
    <t>BEAR CAMP ISLAND</t>
  </si>
  <si>
    <t>BENNY D. PHILLIPS</t>
  </si>
  <si>
    <t>451149701</t>
  </si>
  <si>
    <t>BLACK RIVER BIRCH</t>
  </si>
  <si>
    <t>451589701</t>
  </si>
  <si>
    <t>DRUMMER'S FLUSH</t>
  </si>
  <si>
    <t>JOSEPH BOSANIC</t>
  </si>
  <si>
    <t>451040102</t>
  </si>
  <si>
    <t>IN BETWEEN CC AGAIN</t>
  </si>
  <si>
    <t>STEPHEN KING</t>
  </si>
  <si>
    <t>451020001</t>
  </si>
  <si>
    <t>LEDGE ROAD HARDWOODS</t>
  </si>
  <si>
    <t>MACKINAC FOREST PRODUCTS</t>
  </si>
  <si>
    <t>451249901</t>
  </si>
  <si>
    <t>MIKE'S HIKE</t>
  </si>
  <si>
    <t>DEHAAN FOREST PRODUCTS</t>
  </si>
  <si>
    <t>451259701</t>
  </si>
  <si>
    <t>ONE LEG MIX</t>
  </si>
  <si>
    <t>451179701</t>
  </si>
  <si>
    <t>PIKE LAKE POCKETS</t>
  </si>
  <si>
    <t>451239801</t>
  </si>
  <si>
    <t>POUNDING HAMMER HARDWOODS</t>
  </si>
  <si>
    <t>451269801</t>
  </si>
  <si>
    <t>ROOKIE RIDGE</t>
  </si>
  <si>
    <t>451139801</t>
  </si>
  <si>
    <t>SPOOKY RED PINE</t>
  </si>
  <si>
    <t>451239901</t>
  </si>
  <si>
    <t>STANDOFF RED PINE</t>
  </si>
  <si>
    <t>450119801</t>
  </si>
  <si>
    <t>SECOND TIME AROUND SALE</t>
  </si>
  <si>
    <t>TIMBER PRODUCTS</t>
  </si>
  <si>
    <t>450059401</t>
  </si>
  <si>
    <t>LIMITLESS LINE SALE</t>
  </si>
  <si>
    <t>EUGENE CAMPEAU</t>
  </si>
  <si>
    <t>450189801</t>
  </si>
  <si>
    <t>NORTH SHEEP RANCH ASPEN</t>
  </si>
  <si>
    <t>RAYMOND JOHNSON</t>
  </si>
  <si>
    <t>451519701</t>
  </si>
  <si>
    <t>26 TICK HARDWOOD</t>
  </si>
  <si>
    <t>451100001</t>
  </si>
  <si>
    <t>ARCHER'S PARADISE HARDWOODS</t>
  </si>
  <si>
    <t>450019901</t>
  </si>
  <si>
    <t>BIG MARBLEHEAD ASPEN</t>
  </si>
  <si>
    <t>451339901</t>
  </si>
  <si>
    <t>BROKEN IGLOO</t>
  </si>
  <si>
    <t>451229801</t>
  </si>
  <si>
    <t>CRINKLED AERIAL ASPEN</t>
  </si>
  <si>
    <t>HAMILL WOOD PRODUCTS</t>
  </si>
  <si>
    <t>451359901</t>
  </si>
  <si>
    <t>FLYING FINN ASPEN</t>
  </si>
  <si>
    <t>451149801</t>
  </si>
  <si>
    <t>GROUSE GROVE SALE</t>
  </si>
  <si>
    <t>RUSS NELSON LOGGING</t>
  </si>
  <si>
    <t>451239701</t>
  </si>
  <si>
    <t>HENDRIE RIVER BIRCH-ASPEN</t>
  </si>
  <si>
    <t>451030001</t>
  </si>
  <si>
    <t>HUNGRY BEAR SHELTERWOOD</t>
  </si>
  <si>
    <t>451329901</t>
  </si>
  <si>
    <t>KETOLA ROAD HARDWOODS</t>
  </si>
  <si>
    <t>451040001</t>
  </si>
  <si>
    <t>MISSILE TUBE SHELTERWOOD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</si>
  <si>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</si>
  <si>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</si>
  <si>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</si>
  <si>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</si>
  <si>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</si>
  <si>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</si>
  <si>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</si>
  <si>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</si>
  <si>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</si>
  <si>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LOUISIANA-PACIFIC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</si>
  <si>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</si>
  <si>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</si>
  <si>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</si>
  <si>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</si>
  <si>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</si>
  <si>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</si>
  <si>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</si>
  <si>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WJZ &amp; SONS HARVESTING INC</t>
  </si>
  <si>
    <t>451179801</t>
  </si>
  <si>
    <t>RR SHACK MIX</t>
  </si>
  <si>
    <t>CLARK FOR/PRO</t>
  </si>
  <si>
    <t>451269701</t>
  </si>
  <si>
    <t>SHOELESS ASPEN</t>
  </si>
  <si>
    <t>451329701</t>
  </si>
  <si>
    <t>SPLIT HOG MIX</t>
  </si>
  <si>
    <t>451289801</t>
  </si>
  <si>
    <t>STOLEN STEMS HARDWOOD</t>
  </si>
  <si>
    <t>451110001</t>
  </si>
  <si>
    <t>SWIRLED STUMP ASPEN</t>
  </si>
  <si>
    <t>451429701</t>
  </si>
  <si>
    <t>TRIPLE MARK HARDWOOD</t>
  </si>
  <si>
    <t>451429801</t>
  </si>
  <si>
    <t>TRI-TECH ASPEN</t>
  </si>
  <si>
    <t>451369901</t>
  </si>
  <si>
    <t>WALDO'S VW MIX</t>
  </si>
  <si>
    <t>451289701</t>
  </si>
  <si>
    <t>WHISKEY JUG</t>
  </si>
  <si>
    <t>450060001</t>
  </si>
  <si>
    <t>THOMPSON PINE</t>
  </si>
  <si>
    <t>450070001</t>
  </si>
  <si>
    <t>WILSON/KIBBLE PINE</t>
  </si>
  <si>
    <t>450049901</t>
  </si>
  <si>
    <t>DEER BLINDS ASPEN</t>
  </si>
  <si>
    <t>451210001</t>
  </si>
  <si>
    <t>MILLECOQUINS POND MIX</t>
  </si>
  <si>
    <t>451310001</t>
  </si>
  <si>
    <t>AIRLESS ASPEN</t>
  </si>
  <si>
    <t>451150001</t>
  </si>
  <si>
    <t>BLACK RIVER BANDIT</t>
  </si>
  <si>
    <t>SPENCER FOREST PRODUCTS, INC.</t>
  </si>
  <si>
    <t>451250001</t>
  </si>
  <si>
    <t>BORDERLINE BEAR PINE</t>
  </si>
  <si>
    <t>451130001</t>
  </si>
  <si>
    <t>BUFFALO STEPS</t>
  </si>
  <si>
    <t>451289901</t>
  </si>
  <si>
    <t>CHERRY SEED HARDWOOD</t>
  </si>
  <si>
    <t>451290001</t>
  </si>
  <si>
    <t>GILLIGAN'S HAT</t>
  </si>
  <si>
    <t>451060001</t>
  </si>
  <si>
    <t>MYSTERY SKULL HARDWOOD</t>
  </si>
  <si>
    <t>451300001</t>
  </si>
  <si>
    <t>PAQUIN PINE PICKUP</t>
  </si>
  <si>
    <t>451180001</t>
  </si>
  <si>
    <t>RED BARON ASPEN MIX</t>
  </si>
  <si>
    <t>451240001</t>
  </si>
  <si>
    <t>RERUN PINE</t>
  </si>
  <si>
    <t>BIEWER SAWMILL</t>
  </si>
  <si>
    <t>450080101</t>
  </si>
  <si>
    <t>GYPSY MOTH HARDWOOD</t>
  </si>
  <si>
    <t>NETTLETON WOOD PRODUCTS, INC.</t>
  </si>
  <si>
    <t>450120101</t>
  </si>
  <si>
    <t>LOYALS LAKE HARDWOOD</t>
  </si>
  <si>
    <t>BFP MANAGEMENT, INC.</t>
  </si>
  <si>
    <t>450130101</t>
  </si>
  <si>
    <t>MIXED TIMBER SALE</t>
  </si>
  <si>
    <t>450100101</t>
  </si>
  <si>
    <t>QUARRY PULP</t>
  </si>
  <si>
    <t>BEACOM FOR/PRO</t>
  </si>
  <si>
    <t>450140101</t>
  </si>
  <si>
    <t>SOUTH CAMP 19 SALE</t>
  </si>
  <si>
    <t>450040101</t>
  </si>
  <si>
    <t>TILLISON EAST</t>
  </si>
  <si>
    <t>450180101</t>
  </si>
  <si>
    <t>WINBERG RD HARDWOOD</t>
  </si>
  <si>
    <t>451370001</t>
  </si>
  <si>
    <t>3 FOR 1 PINE</t>
  </si>
  <si>
    <t>HYDROLAKE LEASING</t>
  </si>
  <si>
    <t>451330001</t>
  </si>
  <si>
    <t>BATTY BUCKEYE HARDWOODS</t>
  </si>
  <si>
    <t>451340001</t>
  </si>
  <si>
    <t>BIRCH POINT HARDWOODS</t>
  </si>
  <si>
    <t>451360001</t>
  </si>
  <si>
    <t>BLACK WOLF HARDWOOD</t>
  </si>
  <si>
    <t>451350001</t>
  </si>
  <si>
    <t>CHECKERBOARD HARDWOODS</t>
  </si>
  <si>
    <t>451390001</t>
  </si>
  <si>
    <t>EAST BOUNDARY HARDWOOD</t>
  </si>
  <si>
    <t>451260001</t>
  </si>
  <si>
    <t>EAST SAGE SHELTERWOOD</t>
  </si>
  <si>
    <t>451010101</t>
  </si>
  <si>
    <t>LAPINE GRADE RETRY</t>
  </si>
  <si>
    <t>451080101</t>
  </si>
  <si>
    <t>MOOSE WALLOW II</t>
  </si>
  <si>
    <t>451020101</t>
  </si>
  <si>
    <t>PAQUIN MOOSE MIX</t>
  </si>
  <si>
    <t>451060101</t>
  </si>
  <si>
    <t>PAT ROAD POPPLE</t>
  </si>
  <si>
    <t>451120001</t>
  </si>
  <si>
    <t>QUALITY CAFFEY MIX</t>
  </si>
  <si>
    <t>451220001</t>
  </si>
  <si>
    <t>SKI TRAIL HARDWOOD</t>
  </si>
  <si>
    <t>451320001</t>
  </si>
  <si>
    <t>THROBBING FINGER HARDWOOD</t>
  </si>
  <si>
    <t>451380001</t>
  </si>
  <si>
    <t>TUNDRA CATAPULT</t>
  </si>
  <si>
    <t>450160101</t>
  </si>
  <si>
    <t>TILSON HARDWOOD</t>
  </si>
  <si>
    <t>TITAN TIMBER, INC.</t>
  </si>
  <si>
    <t>451120101</t>
  </si>
  <si>
    <t>E. BOUNDARY OPENING HARDWOOD</t>
  </si>
  <si>
    <t>451140101</t>
  </si>
  <si>
    <t>GROUSE TUNNEL SPRUCE</t>
  </si>
  <si>
    <t>451100101</t>
  </si>
  <si>
    <t>JUST IN TIME PINE</t>
  </si>
  <si>
    <t>451180101</t>
  </si>
  <si>
    <t>REJUVENATED DINOSAUR</t>
  </si>
  <si>
    <t>451160101</t>
  </si>
  <si>
    <t>TWISTED BLISTER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</si>
  <si>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</si>
  <si>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</si>
  <si>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</si>
  <si>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</si>
  <si>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</si>
  <si>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</si>
  <si>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</si>
  <si>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</si>
  <si>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</si>
  <si>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</si>
  <si>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</si>
  <si>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</si>
  <si>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</si>
  <si>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</si>
  <si>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</si>
  <si>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</si>
  <si>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</si>
  <si>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</si>
  <si>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</si>
  <si>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</si>
  <si>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</si>
  <si>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</si>
  <si>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</si>
  <si>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450060101</t>
  </si>
  <si>
    <t>SECOND LAKE ASPEN</t>
  </si>
  <si>
    <t>451010201</t>
  </si>
  <si>
    <t>5 POINT FOOTHOLD</t>
  </si>
  <si>
    <t>451070101</t>
  </si>
  <si>
    <t>BETCHERS CUT-A-ACROSS</t>
  </si>
  <si>
    <t>451240101</t>
  </si>
  <si>
    <t>DINNER CRY PINE</t>
  </si>
  <si>
    <t>451150101</t>
  </si>
  <si>
    <t>LENO'S SAX MIX</t>
  </si>
  <si>
    <t>451200101</t>
  </si>
  <si>
    <t>LICENSED BLIND WHITE PINE</t>
  </si>
  <si>
    <t>451250101</t>
  </si>
  <si>
    <t>LINCOLN LOGS</t>
  </si>
  <si>
    <t>451210101</t>
  </si>
  <si>
    <t>MILK SHAKE SHELTERWOOD</t>
  </si>
  <si>
    <t>KORENICH LOGGING</t>
  </si>
  <si>
    <t>451190101</t>
  </si>
  <si>
    <t>NIMBY ASPEN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</si>
  <si>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</si>
  <si>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</si>
  <si>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</si>
  <si>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</si>
  <si>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</si>
  <si>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</si>
  <si>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</si>
  <si>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</si>
  <si>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</si>
  <si>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</si>
  <si>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</si>
  <si>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</si>
  <si>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</si>
  <si>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</si>
  <si>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451230101</t>
  </si>
  <si>
    <t>LOST KNIFE PINE/HARDWOOD</t>
  </si>
  <si>
    <t>451220101</t>
  </si>
  <si>
    <t>RECURRING FORESTER HARDWOODS</t>
  </si>
  <si>
    <t>451270101</t>
  </si>
  <si>
    <t>SOUTH CHAMPION MIX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</si>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</sst>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16623.1</v>
      </c>
      <c r="L17" s="30"/>
    </row>
    <row r="18" spans="4:12" ht="12.75">
      <c r="D18" s="12" t="s">
        <v>37</v>
      </c>
      <c r="G18" s="21">
        <f>DSUM(DATABASE,5,U15:U16)</f>
        <v>248911.53999999998</v>
      </c>
      <c r="L18" s="30"/>
    </row>
    <row r="19" spans="4:12" ht="12.75">
      <c r="D19" s="12" t="s">
        <v>34</v>
      </c>
      <c r="G19" s="18">
        <f>DSUM(DATABASE,6,V15:V16)</f>
        <v>6463229.180000002</v>
      </c>
      <c r="L19" s="30"/>
    </row>
    <row r="20" spans="4:12" ht="12.75">
      <c r="D20" s="12" t="s">
        <v>38</v>
      </c>
      <c r="G20" s="18">
        <f>DSUM(DATABASE,7,W15:W16)</f>
        <v>2543808.9699999993</v>
      </c>
      <c r="L20" s="30"/>
    </row>
    <row r="21" spans="4:12" ht="12.75">
      <c r="D21" s="12" t="s">
        <v>35</v>
      </c>
      <c r="E21" s="22"/>
      <c r="F21" s="22"/>
      <c r="G21" s="18">
        <f>+G19-G20</f>
        <v>3919420.2100000023</v>
      </c>
      <c r="L21" s="30"/>
    </row>
    <row r="22" spans="4:12" ht="12.75">
      <c r="D22" s="12" t="s">
        <v>44</v>
      </c>
      <c r="E22" s="22"/>
      <c r="F22" s="22"/>
      <c r="G22" s="45">
        <f>+G20/G19</f>
        <v>0.3935817374187555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3.3640867579908678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179.4</v>
      </c>
      <c r="F31" s="1">
        <v>2880.6</v>
      </c>
      <c r="G31" s="37">
        <v>64043.57</v>
      </c>
      <c r="H31" s="37">
        <v>6404.36</v>
      </c>
      <c r="I31" s="47">
        <v>37418</v>
      </c>
      <c r="J31" s="47">
        <v>37437</v>
      </c>
      <c r="K31" s="47">
        <v>37437</v>
      </c>
      <c r="L31" s="30">
        <v>-73</v>
      </c>
      <c r="M31" s="30" t="s">
        <v>53</v>
      </c>
      <c r="N31" s="48">
        <v>19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235</v>
      </c>
      <c r="F32" s="1">
        <v>2380.8</v>
      </c>
      <c r="G32" s="37">
        <v>55959.7</v>
      </c>
      <c r="H32" s="37">
        <v>50682.9</v>
      </c>
      <c r="I32" s="47">
        <v>35934</v>
      </c>
      <c r="J32" s="47">
        <v>36891</v>
      </c>
      <c r="K32" s="47">
        <v>37437</v>
      </c>
      <c r="L32" s="30">
        <v>-73</v>
      </c>
      <c r="M32" s="30" t="s">
        <v>56</v>
      </c>
      <c r="N32" s="48">
        <v>1503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92</v>
      </c>
      <c r="F33" s="1">
        <v>1663.2</v>
      </c>
      <c r="G33" s="37">
        <v>35143.19</v>
      </c>
      <c r="H33" s="37">
        <v>22402.13</v>
      </c>
      <c r="I33" s="47">
        <v>35662</v>
      </c>
      <c r="J33" s="47">
        <v>36707</v>
      </c>
      <c r="K33" s="47">
        <v>37529</v>
      </c>
      <c r="L33" s="30">
        <v>19</v>
      </c>
      <c r="M33" s="30" t="s">
        <v>60</v>
      </c>
      <c r="N33" s="48">
        <v>1867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81</v>
      </c>
      <c r="F34" s="1">
        <v>1437.4</v>
      </c>
      <c r="G34" s="37">
        <v>25188.12</v>
      </c>
      <c r="H34" s="37">
        <v>5379.08</v>
      </c>
      <c r="I34" s="47">
        <v>36027</v>
      </c>
      <c r="J34" s="47">
        <v>37072</v>
      </c>
      <c r="K34" s="47">
        <v>37529</v>
      </c>
      <c r="L34" s="30">
        <v>19</v>
      </c>
      <c r="M34" s="30" t="s">
        <v>63</v>
      </c>
      <c r="N34" s="48">
        <v>1502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182</v>
      </c>
      <c r="F35" s="1">
        <v>1349</v>
      </c>
      <c r="G35" s="37">
        <v>66101</v>
      </c>
      <c r="H35" s="37">
        <v>66101</v>
      </c>
      <c r="I35" s="47">
        <v>36662</v>
      </c>
      <c r="J35" s="47">
        <v>37620</v>
      </c>
      <c r="K35" s="47">
        <v>37620</v>
      </c>
      <c r="L35" s="30">
        <v>110</v>
      </c>
      <c r="M35" s="30" t="s">
        <v>66</v>
      </c>
      <c r="N35" s="48">
        <v>958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94</v>
      </c>
      <c r="F36" s="1">
        <v>1794.4</v>
      </c>
      <c r="G36" s="37">
        <v>43995.62</v>
      </c>
      <c r="H36" s="37">
        <v>35715.06</v>
      </c>
      <c r="I36" s="47">
        <v>35668</v>
      </c>
      <c r="J36" s="47">
        <v>36525</v>
      </c>
      <c r="K36" s="47">
        <v>37621</v>
      </c>
      <c r="L36" s="30">
        <v>111</v>
      </c>
      <c r="M36" s="30" t="s">
        <v>69</v>
      </c>
      <c r="N36" s="48">
        <v>1953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28.9</v>
      </c>
      <c r="F37" s="1">
        <v>716.6</v>
      </c>
      <c r="G37" s="37">
        <v>13511.38</v>
      </c>
      <c r="H37" s="37">
        <v>1286.8</v>
      </c>
      <c r="I37" s="47">
        <v>36539</v>
      </c>
      <c r="J37" s="47">
        <v>37256</v>
      </c>
      <c r="K37" s="47">
        <v>37621</v>
      </c>
      <c r="L37" s="30">
        <v>111</v>
      </c>
      <c r="M37" s="30" t="s">
        <v>72</v>
      </c>
      <c r="N37" s="48">
        <v>1082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74</v>
      </c>
      <c r="F38" s="1">
        <v>1844</v>
      </c>
      <c r="G38" s="37">
        <v>31649.15</v>
      </c>
      <c r="H38" s="37">
        <v>10549.72</v>
      </c>
      <c r="I38" s="47">
        <v>35726</v>
      </c>
      <c r="J38" s="47">
        <v>36524</v>
      </c>
      <c r="K38" s="47">
        <v>37621</v>
      </c>
      <c r="L38" s="30">
        <v>111</v>
      </c>
      <c r="M38" s="30" t="s">
        <v>69</v>
      </c>
      <c r="N38" s="48">
        <v>1895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162.5</v>
      </c>
      <c r="F39" s="1">
        <v>2575.6</v>
      </c>
      <c r="G39" s="37">
        <v>42938.09</v>
      </c>
      <c r="H39" s="37">
        <v>22811.9</v>
      </c>
      <c r="I39" s="47">
        <v>35941</v>
      </c>
      <c r="J39" s="47">
        <v>36891</v>
      </c>
      <c r="K39" s="47">
        <v>37621</v>
      </c>
      <c r="L39" s="30">
        <v>111</v>
      </c>
      <c r="M39" s="30" t="s">
        <v>77</v>
      </c>
      <c r="N39" s="48">
        <v>1680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4</v>
      </c>
      <c r="F40" s="1">
        <v>64</v>
      </c>
      <c r="G40" s="37">
        <v>530</v>
      </c>
      <c r="H40" s="37">
        <v>309</v>
      </c>
      <c r="I40" s="47">
        <v>37061</v>
      </c>
      <c r="J40" s="47">
        <v>37621</v>
      </c>
      <c r="K40" s="47">
        <v>37621</v>
      </c>
      <c r="L40" s="30">
        <v>111</v>
      </c>
      <c r="M40" s="30" t="s">
        <v>80</v>
      </c>
      <c r="N40" s="48">
        <v>560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267</v>
      </c>
      <c r="F41" s="1">
        <v>1692.4</v>
      </c>
      <c r="G41" s="37">
        <v>49727.4</v>
      </c>
      <c r="H41" s="37">
        <v>39284.63</v>
      </c>
      <c r="I41" s="47">
        <v>36662</v>
      </c>
      <c r="J41" s="47">
        <v>37621</v>
      </c>
      <c r="K41" s="47">
        <v>37621</v>
      </c>
      <c r="L41" s="5">
        <v>111</v>
      </c>
      <c r="M41" s="46" t="s">
        <v>83</v>
      </c>
      <c r="N41" s="2">
        <v>959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162</v>
      </c>
      <c r="F42" s="1">
        <v>2802.8</v>
      </c>
      <c r="G42" s="37">
        <v>139539.5</v>
      </c>
      <c r="H42" s="37">
        <v>139539.5</v>
      </c>
      <c r="I42" s="47">
        <v>36452</v>
      </c>
      <c r="J42" s="47">
        <v>37621</v>
      </c>
      <c r="K42" s="47">
        <v>37621</v>
      </c>
      <c r="L42" s="30">
        <v>111</v>
      </c>
      <c r="M42" s="30" t="s">
        <v>86</v>
      </c>
      <c r="N42" s="48">
        <v>1169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46</v>
      </c>
      <c r="F43" s="1">
        <v>1421.4</v>
      </c>
      <c r="G43" s="37">
        <v>73208.34</v>
      </c>
      <c r="H43" s="37">
        <v>45051.29</v>
      </c>
      <c r="I43" s="47">
        <v>35640</v>
      </c>
      <c r="J43" s="47">
        <v>36525</v>
      </c>
      <c r="K43" s="47">
        <v>37621</v>
      </c>
      <c r="L43" s="30">
        <v>111</v>
      </c>
      <c r="M43" s="30" t="s">
        <v>56</v>
      </c>
      <c r="N43" s="48">
        <v>1981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60</v>
      </c>
      <c r="F44" s="1">
        <v>682</v>
      </c>
      <c r="G44" s="37">
        <v>11518.36</v>
      </c>
      <c r="H44" s="37">
        <v>3676.85</v>
      </c>
      <c r="I44" s="47">
        <v>35661</v>
      </c>
      <c r="J44" s="47">
        <v>36525</v>
      </c>
      <c r="K44" s="47">
        <v>37621</v>
      </c>
      <c r="L44" s="30">
        <v>111</v>
      </c>
      <c r="M44" s="30" t="s">
        <v>63</v>
      </c>
      <c r="N44" s="48">
        <v>1960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450.3</v>
      </c>
      <c r="F45" s="1">
        <v>7449.8</v>
      </c>
      <c r="G45" s="37">
        <v>236887.3</v>
      </c>
      <c r="H45" s="37">
        <v>118015.8</v>
      </c>
      <c r="I45" s="47">
        <v>36305</v>
      </c>
      <c r="J45" s="47">
        <v>36525</v>
      </c>
      <c r="K45" s="47">
        <v>37621</v>
      </c>
      <c r="L45" s="30">
        <v>111</v>
      </c>
      <c r="M45" s="30" t="s">
        <v>83</v>
      </c>
      <c r="N45" s="48">
        <v>1316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60</v>
      </c>
      <c r="F46" s="1">
        <v>702</v>
      </c>
      <c r="G46" s="37">
        <v>8355.39</v>
      </c>
      <c r="H46" s="37">
        <v>7355.39</v>
      </c>
      <c r="I46" s="47">
        <v>36270</v>
      </c>
      <c r="J46" s="47">
        <v>36891</v>
      </c>
      <c r="K46" s="47">
        <v>37621</v>
      </c>
      <c r="L46" s="30">
        <v>111</v>
      </c>
      <c r="M46" s="30" t="s">
        <v>77</v>
      </c>
      <c r="N46" s="48">
        <v>1351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112</v>
      </c>
      <c r="F47" s="1">
        <v>3220</v>
      </c>
      <c r="G47" s="37">
        <v>166951.4</v>
      </c>
      <c r="H47" s="37">
        <v>149451.4</v>
      </c>
      <c r="I47" s="47">
        <v>35962</v>
      </c>
      <c r="J47" s="47">
        <v>36891</v>
      </c>
      <c r="K47" s="47">
        <v>37621</v>
      </c>
      <c r="L47" s="30">
        <v>111</v>
      </c>
      <c r="M47" s="30" t="s">
        <v>77</v>
      </c>
      <c r="N47" s="48">
        <v>1659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202.5</v>
      </c>
      <c r="F48" s="1">
        <v>5090.6</v>
      </c>
      <c r="G48" s="37">
        <v>253789.8</v>
      </c>
      <c r="H48" s="37">
        <v>197956</v>
      </c>
      <c r="I48" s="47">
        <v>36452</v>
      </c>
      <c r="J48" s="47">
        <v>37621</v>
      </c>
      <c r="K48" s="47">
        <v>37621</v>
      </c>
      <c r="L48" s="30">
        <v>111</v>
      </c>
      <c r="M48" s="30" t="s">
        <v>86</v>
      </c>
      <c r="N48" s="48">
        <v>1169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39</v>
      </c>
      <c r="F49" s="1">
        <v>807</v>
      </c>
      <c r="G49" s="37">
        <v>14734.37</v>
      </c>
      <c r="H49" s="37">
        <v>14734.37</v>
      </c>
      <c r="I49" s="47">
        <v>35891</v>
      </c>
      <c r="J49" s="47">
        <v>36616</v>
      </c>
      <c r="K49" s="47">
        <v>37711</v>
      </c>
      <c r="L49" s="30">
        <v>201</v>
      </c>
      <c r="M49" s="30" t="s">
        <v>101</v>
      </c>
      <c r="N49" s="48">
        <v>1820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196</v>
      </c>
      <c r="F50" s="1">
        <v>2178.96</v>
      </c>
      <c r="G50" s="37">
        <v>23428.42</v>
      </c>
      <c r="H50" s="37">
        <v>23428.42</v>
      </c>
      <c r="I50" s="47">
        <v>34597</v>
      </c>
      <c r="J50" s="47">
        <v>35520</v>
      </c>
      <c r="K50" s="47">
        <v>37741</v>
      </c>
      <c r="L50" s="30">
        <v>231</v>
      </c>
      <c r="M50" s="30" t="s">
        <v>104</v>
      </c>
      <c r="N50" s="48">
        <v>3144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101.1</v>
      </c>
      <c r="F51" s="1">
        <v>1791</v>
      </c>
      <c r="G51" s="37">
        <v>17801.82</v>
      </c>
      <c r="H51" s="37">
        <v>2780.18</v>
      </c>
      <c r="I51" s="47">
        <v>36837</v>
      </c>
      <c r="J51" s="47">
        <v>37741</v>
      </c>
      <c r="K51" s="47">
        <v>37741</v>
      </c>
      <c r="L51" s="30">
        <v>231</v>
      </c>
      <c r="M51" s="30" t="s">
        <v>107</v>
      </c>
      <c r="N51" s="48">
        <v>904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93</v>
      </c>
      <c r="F52" s="1">
        <v>843.2</v>
      </c>
      <c r="G52" s="37">
        <v>23308.15</v>
      </c>
      <c r="H52" s="37">
        <v>3040.19</v>
      </c>
      <c r="I52" s="47">
        <v>35733</v>
      </c>
      <c r="J52" s="47">
        <v>36707</v>
      </c>
      <c r="K52" s="47">
        <v>37802</v>
      </c>
      <c r="L52" s="30">
        <v>292</v>
      </c>
      <c r="M52" s="30" t="s">
        <v>83</v>
      </c>
      <c r="N52" s="48">
        <v>2069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160</v>
      </c>
      <c r="F53" s="1">
        <v>1230.6</v>
      </c>
      <c r="G53" s="37">
        <v>38771.4</v>
      </c>
      <c r="H53" s="37">
        <v>15896.28</v>
      </c>
      <c r="I53" s="47">
        <v>36755</v>
      </c>
      <c r="J53" s="47">
        <v>37802</v>
      </c>
      <c r="K53" s="47">
        <v>37802</v>
      </c>
      <c r="L53" s="30">
        <v>292</v>
      </c>
      <c r="M53" s="30" t="s">
        <v>60</v>
      </c>
      <c r="N53" s="48">
        <v>1047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544.4</v>
      </c>
      <c r="F54" s="1">
        <v>5162.7</v>
      </c>
      <c r="G54" s="37">
        <v>41020.78</v>
      </c>
      <c r="H54" s="37">
        <v>4102.08</v>
      </c>
      <c r="I54" s="47">
        <v>36539</v>
      </c>
      <c r="J54" s="47">
        <v>37802</v>
      </c>
      <c r="K54" s="47">
        <v>37802</v>
      </c>
      <c r="L54" s="30">
        <v>292</v>
      </c>
      <c r="M54" s="30" t="s">
        <v>72</v>
      </c>
      <c r="N54" s="48">
        <v>1263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58</v>
      </c>
      <c r="D55" s="2" t="s">
        <v>115</v>
      </c>
      <c r="E55" s="1">
        <v>221.5</v>
      </c>
      <c r="F55" s="1">
        <v>2376</v>
      </c>
      <c r="G55" s="37">
        <v>17462</v>
      </c>
      <c r="H55" s="37">
        <v>5587.84</v>
      </c>
      <c r="I55" s="47">
        <v>36719</v>
      </c>
      <c r="J55" s="47">
        <v>37802</v>
      </c>
      <c r="K55" s="47">
        <v>37802</v>
      </c>
      <c r="L55" s="30">
        <v>292</v>
      </c>
      <c r="M55" s="30" t="s">
        <v>60</v>
      </c>
      <c r="N55" s="48">
        <v>1083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91</v>
      </c>
      <c r="F56" s="1">
        <v>2988</v>
      </c>
      <c r="G56" s="37">
        <v>44153.93</v>
      </c>
      <c r="H56" s="37">
        <v>29725.64</v>
      </c>
      <c r="I56" s="47">
        <v>36067</v>
      </c>
      <c r="J56" s="47">
        <v>36707</v>
      </c>
      <c r="K56" s="47">
        <v>37802</v>
      </c>
      <c r="L56" s="30">
        <v>292</v>
      </c>
      <c r="M56" s="30" t="s">
        <v>118</v>
      </c>
      <c r="N56" s="48">
        <v>1735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56.5</v>
      </c>
      <c r="F57" s="1">
        <v>674</v>
      </c>
      <c r="G57" s="37">
        <v>5002</v>
      </c>
      <c r="H57" s="37">
        <v>500.2</v>
      </c>
      <c r="I57" s="47">
        <v>36815</v>
      </c>
      <c r="J57" s="47">
        <v>37802</v>
      </c>
      <c r="K57" s="47">
        <v>37802</v>
      </c>
      <c r="L57" s="30">
        <v>292</v>
      </c>
      <c r="M57" s="30" t="s">
        <v>60</v>
      </c>
      <c r="N57" s="48">
        <v>987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65.1</v>
      </c>
      <c r="F58" s="1">
        <v>1640.4</v>
      </c>
      <c r="G58" s="37">
        <v>22630.13</v>
      </c>
      <c r="H58" s="37">
        <v>14143.15</v>
      </c>
      <c r="I58" s="47">
        <v>36053</v>
      </c>
      <c r="J58" s="47">
        <v>36707</v>
      </c>
      <c r="K58" s="47">
        <v>37802</v>
      </c>
      <c r="L58" s="30">
        <v>292</v>
      </c>
      <c r="M58" s="30" t="s">
        <v>123</v>
      </c>
      <c r="N58" s="48">
        <v>1749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85</v>
      </c>
      <c r="F59" s="1">
        <v>1712.2</v>
      </c>
      <c r="G59" s="37">
        <v>20973.75</v>
      </c>
      <c r="H59" s="37">
        <v>2097.38</v>
      </c>
      <c r="I59" s="47">
        <v>36606</v>
      </c>
      <c r="J59" s="47">
        <v>37802</v>
      </c>
      <c r="K59" s="47">
        <v>37802</v>
      </c>
      <c r="L59" s="30">
        <v>292</v>
      </c>
      <c r="M59" s="30" t="s">
        <v>123</v>
      </c>
      <c r="N59" s="48">
        <v>1196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352</v>
      </c>
      <c r="F60" s="1">
        <v>5789.4</v>
      </c>
      <c r="G60" s="37">
        <v>131523</v>
      </c>
      <c r="H60" s="37">
        <v>65761.5</v>
      </c>
      <c r="I60" s="47">
        <v>36662</v>
      </c>
      <c r="J60" s="47">
        <v>37802</v>
      </c>
      <c r="K60" s="47">
        <v>37802</v>
      </c>
      <c r="L60" s="30">
        <v>292</v>
      </c>
      <c r="M60" s="30" t="s">
        <v>56</v>
      </c>
      <c r="N60" s="48">
        <v>1140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36</v>
      </c>
      <c r="F61" s="1">
        <v>246.8</v>
      </c>
      <c r="G61" s="37">
        <v>12987.61</v>
      </c>
      <c r="H61" s="37">
        <v>1236.92</v>
      </c>
      <c r="I61" s="47">
        <v>36503</v>
      </c>
      <c r="J61" s="47">
        <v>37437</v>
      </c>
      <c r="K61" s="47">
        <v>37802</v>
      </c>
      <c r="L61" s="30">
        <v>292</v>
      </c>
      <c r="M61" s="30" t="s">
        <v>83</v>
      </c>
      <c r="N61" s="48">
        <v>1299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128</v>
      </c>
      <c r="F62" s="1">
        <v>2164.3</v>
      </c>
      <c r="G62" s="37">
        <v>21227.1</v>
      </c>
      <c r="H62" s="37">
        <v>21227.1</v>
      </c>
      <c r="I62" s="47">
        <v>36664</v>
      </c>
      <c r="J62" s="47">
        <v>37802</v>
      </c>
      <c r="K62" s="47">
        <v>37802</v>
      </c>
      <c r="L62" s="30">
        <v>292</v>
      </c>
      <c r="M62" s="30" t="s">
        <v>101</v>
      </c>
      <c r="N62" s="48">
        <v>1138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105</v>
      </c>
      <c r="F63" s="1">
        <v>1583</v>
      </c>
      <c r="G63" s="37">
        <v>22755.79</v>
      </c>
      <c r="H63" s="37">
        <v>10915.55</v>
      </c>
      <c r="I63" s="47">
        <v>36235</v>
      </c>
      <c r="J63" s="47">
        <v>37072</v>
      </c>
      <c r="K63" s="47">
        <v>37802</v>
      </c>
      <c r="L63" s="30">
        <v>292</v>
      </c>
      <c r="M63" s="30" t="s">
        <v>123</v>
      </c>
      <c r="N63" s="48">
        <v>1567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135</v>
      </c>
      <c r="D64" s="2" t="s">
        <v>136</v>
      </c>
      <c r="E64" s="1">
        <v>38</v>
      </c>
      <c r="F64" s="1">
        <v>1075</v>
      </c>
      <c r="G64" s="37">
        <v>20851.96</v>
      </c>
      <c r="H64" s="37">
        <v>2719.82</v>
      </c>
      <c r="I64" s="47">
        <v>36032</v>
      </c>
      <c r="J64" s="47">
        <v>37072</v>
      </c>
      <c r="K64" s="47">
        <v>37802</v>
      </c>
      <c r="L64" s="30">
        <v>292</v>
      </c>
      <c r="M64" s="30" t="s">
        <v>123</v>
      </c>
      <c r="N64" s="48">
        <v>1770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165</v>
      </c>
      <c r="F65" s="1">
        <v>4085</v>
      </c>
      <c r="G65" s="37">
        <v>81281.9</v>
      </c>
      <c r="H65" s="37">
        <v>37931.55</v>
      </c>
      <c r="I65" s="47">
        <v>36693</v>
      </c>
      <c r="J65" s="47">
        <v>37802</v>
      </c>
      <c r="K65" s="47">
        <v>37802</v>
      </c>
      <c r="L65" s="30">
        <v>292</v>
      </c>
      <c r="M65" s="30" t="s">
        <v>60</v>
      </c>
      <c r="N65" s="48">
        <v>1109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54</v>
      </c>
      <c r="F66" s="1">
        <v>875.2</v>
      </c>
      <c r="G66" s="37">
        <v>11829.4</v>
      </c>
      <c r="H66" s="37">
        <v>1182.94</v>
      </c>
      <c r="I66" s="47">
        <v>36692</v>
      </c>
      <c r="J66" s="47">
        <v>37802</v>
      </c>
      <c r="K66" s="47">
        <v>37802</v>
      </c>
      <c r="L66" s="30">
        <v>292</v>
      </c>
      <c r="M66" s="30" t="s">
        <v>141</v>
      </c>
      <c r="N66" s="48">
        <v>1110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15</v>
      </c>
      <c r="F67" s="1">
        <v>117</v>
      </c>
      <c r="G67" s="37">
        <v>2966.78</v>
      </c>
      <c r="H67" s="37">
        <v>257.95</v>
      </c>
      <c r="I67" s="47">
        <v>35941</v>
      </c>
      <c r="J67" s="47">
        <v>36707</v>
      </c>
      <c r="K67" s="47">
        <v>37802</v>
      </c>
      <c r="L67" s="30">
        <v>292</v>
      </c>
      <c r="M67" s="30" t="s">
        <v>144</v>
      </c>
      <c r="N67" s="48">
        <v>1861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120</v>
      </c>
      <c r="F68" s="1">
        <v>1495.2</v>
      </c>
      <c r="G68" s="37">
        <v>18146.59</v>
      </c>
      <c r="H68" s="37">
        <v>12933.95</v>
      </c>
      <c r="I68" s="47">
        <v>36041</v>
      </c>
      <c r="J68" s="47">
        <v>37072</v>
      </c>
      <c r="K68" s="47">
        <v>37802</v>
      </c>
      <c r="L68" s="30">
        <v>292</v>
      </c>
      <c r="M68" s="30" t="s">
        <v>123</v>
      </c>
      <c r="N68" s="48">
        <v>1761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151</v>
      </c>
      <c r="F69" s="1">
        <v>1808</v>
      </c>
      <c r="G69" s="37">
        <v>14045.9</v>
      </c>
      <c r="H69" s="37">
        <v>1404.59</v>
      </c>
      <c r="I69" s="47">
        <v>36664</v>
      </c>
      <c r="J69" s="47">
        <v>37802</v>
      </c>
      <c r="K69" s="47">
        <v>37802</v>
      </c>
      <c r="L69" s="30">
        <v>292</v>
      </c>
      <c r="M69" s="30" t="s">
        <v>149</v>
      </c>
      <c r="N69" s="48">
        <v>1138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96</v>
      </c>
      <c r="F70" s="1">
        <v>1891.8</v>
      </c>
      <c r="G70" s="37">
        <v>28408.37</v>
      </c>
      <c r="H70" s="37">
        <v>16997.64</v>
      </c>
      <c r="I70" s="47">
        <v>35852</v>
      </c>
      <c r="J70" s="47">
        <v>37072</v>
      </c>
      <c r="K70" s="47">
        <v>37802</v>
      </c>
      <c r="L70" s="30">
        <v>292</v>
      </c>
      <c r="M70" s="30" t="s">
        <v>152</v>
      </c>
      <c r="N70" s="48">
        <v>1950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29</v>
      </c>
      <c r="F71" s="1">
        <v>592</v>
      </c>
      <c r="G71" s="37">
        <v>6075.5</v>
      </c>
      <c r="H71" s="37">
        <v>607.55</v>
      </c>
      <c r="I71" s="47">
        <v>36595</v>
      </c>
      <c r="J71" s="47">
        <v>37802</v>
      </c>
      <c r="K71" s="47">
        <v>37802</v>
      </c>
      <c r="L71" s="30">
        <v>292</v>
      </c>
      <c r="M71" s="30" t="s">
        <v>123</v>
      </c>
      <c r="N71" s="48">
        <v>1207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35</v>
      </c>
      <c r="F72" s="1">
        <v>623</v>
      </c>
      <c r="G72" s="37">
        <v>8149.45</v>
      </c>
      <c r="H72" s="37">
        <v>3803.08</v>
      </c>
      <c r="I72" s="47">
        <v>36041</v>
      </c>
      <c r="J72" s="47">
        <v>36707</v>
      </c>
      <c r="K72" s="47">
        <v>37802</v>
      </c>
      <c r="L72" s="30">
        <v>292</v>
      </c>
      <c r="M72" s="30" t="s">
        <v>123</v>
      </c>
      <c r="N72" s="48">
        <v>1761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326.3</v>
      </c>
      <c r="F73" s="1">
        <v>3734.8</v>
      </c>
      <c r="G73" s="37">
        <v>71344.3</v>
      </c>
      <c r="H73" s="37">
        <v>17879.06</v>
      </c>
      <c r="I73" s="47">
        <v>36305</v>
      </c>
      <c r="J73" s="47">
        <v>37437</v>
      </c>
      <c r="K73" s="47">
        <v>37802</v>
      </c>
      <c r="L73" s="30">
        <v>292</v>
      </c>
      <c r="M73" s="30" t="s">
        <v>83</v>
      </c>
      <c r="N73" s="48">
        <v>1497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32</v>
      </c>
      <c r="F74" s="1">
        <v>517</v>
      </c>
      <c r="G74" s="37">
        <v>6225.56</v>
      </c>
      <c r="H74" s="37">
        <v>6225.56</v>
      </c>
      <c r="I74" s="47">
        <v>36755</v>
      </c>
      <c r="J74" s="47">
        <v>37802</v>
      </c>
      <c r="K74" s="47">
        <v>37802</v>
      </c>
      <c r="L74" s="30">
        <v>292</v>
      </c>
      <c r="M74" s="30" t="s">
        <v>141</v>
      </c>
      <c r="N74" s="48">
        <v>1047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98.5</v>
      </c>
      <c r="F75" s="1">
        <v>1188.6</v>
      </c>
      <c r="G75" s="37">
        <v>25090.92</v>
      </c>
      <c r="H75" s="37">
        <v>18972.79</v>
      </c>
      <c r="I75" s="47">
        <v>35962</v>
      </c>
      <c r="J75" s="47">
        <v>36707</v>
      </c>
      <c r="K75" s="47">
        <v>37802</v>
      </c>
      <c r="L75" s="30">
        <v>292</v>
      </c>
      <c r="M75" s="30" t="s">
        <v>83</v>
      </c>
      <c r="N75" s="48">
        <v>1840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58</v>
      </c>
      <c r="D76" s="2" t="s">
        <v>164</v>
      </c>
      <c r="E76" s="1">
        <v>150</v>
      </c>
      <c r="F76" s="1">
        <v>1962</v>
      </c>
      <c r="G76" s="37">
        <v>18866.89</v>
      </c>
      <c r="H76" s="37">
        <v>19961.7</v>
      </c>
      <c r="I76" s="47">
        <v>36307</v>
      </c>
      <c r="J76" s="47">
        <v>37437</v>
      </c>
      <c r="K76" s="47">
        <v>37802</v>
      </c>
      <c r="L76" s="30">
        <v>292</v>
      </c>
      <c r="M76" s="30" t="s">
        <v>141</v>
      </c>
      <c r="N76" s="48">
        <v>1495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58</v>
      </c>
      <c r="D77" s="2" t="s">
        <v>166</v>
      </c>
      <c r="E77" s="1">
        <v>69</v>
      </c>
      <c r="F77" s="1">
        <v>860</v>
      </c>
      <c r="G77" s="37">
        <v>7035</v>
      </c>
      <c r="H77" s="37">
        <v>3025.05</v>
      </c>
      <c r="I77" s="47">
        <v>36719</v>
      </c>
      <c r="J77" s="47">
        <v>37802</v>
      </c>
      <c r="K77" s="47">
        <v>37802</v>
      </c>
      <c r="L77" s="30">
        <v>292</v>
      </c>
      <c r="M77" s="30" t="s">
        <v>60</v>
      </c>
      <c r="N77" s="48">
        <v>1083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371</v>
      </c>
      <c r="F78" s="1">
        <v>6612.8</v>
      </c>
      <c r="G78" s="37">
        <v>91170.77</v>
      </c>
      <c r="H78" s="37">
        <v>13024.4</v>
      </c>
      <c r="I78" s="47">
        <v>35772</v>
      </c>
      <c r="J78" s="47">
        <v>37072</v>
      </c>
      <c r="K78" s="47">
        <v>37802</v>
      </c>
      <c r="L78" s="30">
        <v>292</v>
      </c>
      <c r="M78" s="30" t="s">
        <v>56</v>
      </c>
      <c r="N78" s="48">
        <v>2030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80</v>
      </c>
      <c r="F79" s="1">
        <v>3057.5</v>
      </c>
      <c r="G79" s="37">
        <v>46047.97</v>
      </c>
      <c r="H79" s="37">
        <v>16577.27</v>
      </c>
      <c r="I79" s="47">
        <v>37053</v>
      </c>
      <c r="J79" s="47">
        <v>37894</v>
      </c>
      <c r="K79" s="47">
        <v>37894</v>
      </c>
      <c r="L79" s="30">
        <v>384</v>
      </c>
      <c r="M79" s="30" t="s">
        <v>149</v>
      </c>
      <c r="N79" s="48">
        <v>841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104</v>
      </c>
      <c r="F80" s="1">
        <v>1449</v>
      </c>
      <c r="G80" s="37">
        <v>78619.81</v>
      </c>
      <c r="H80" s="37">
        <v>7861.98</v>
      </c>
      <c r="I80" s="47">
        <v>37333</v>
      </c>
      <c r="J80" s="47">
        <v>37894</v>
      </c>
      <c r="K80" s="47">
        <v>37894</v>
      </c>
      <c r="L80" s="30">
        <v>384</v>
      </c>
      <c r="M80" s="30" t="s">
        <v>66</v>
      </c>
      <c r="N80" s="48">
        <v>561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75.6</v>
      </c>
      <c r="F81" s="1">
        <v>910.04</v>
      </c>
      <c r="G81" s="37">
        <v>24269.64</v>
      </c>
      <c r="H81" s="37">
        <v>2426.94</v>
      </c>
      <c r="I81" s="47">
        <v>37053</v>
      </c>
      <c r="J81" s="47">
        <v>37925</v>
      </c>
      <c r="K81" s="47">
        <v>37925</v>
      </c>
      <c r="L81" s="30">
        <v>415</v>
      </c>
      <c r="M81" s="30" t="s">
        <v>56</v>
      </c>
      <c r="N81" s="48">
        <v>872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128</v>
      </c>
      <c r="F82" s="1">
        <v>2514</v>
      </c>
      <c r="G82" s="37">
        <v>35633.66</v>
      </c>
      <c r="H82" s="37">
        <v>33534.16</v>
      </c>
      <c r="I82" s="47">
        <v>36986</v>
      </c>
      <c r="J82" s="47">
        <v>37256</v>
      </c>
      <c r="K82" s="47">
        <v>37985</v>
      </c>
      <c r="L82" s="30">
        <v>475</v>
      </c>
      <c r="M82" s="30" t="s">
        <v>53</v>
      </c>
      <c r="N82" s="48">
        <v>999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46</v>
      </c>
      <c r="F83" s="1">
        <v>762.2</v>
      </c>
      <c r="G83" s="37">
        <v>20781</v>
      </c>
      <c r="H83" s="37">
        <v>20781</v>
      </c>
      <c r="I83" s="47">
        <v>36830</v>
      </c>
      <c r="J83" s="47">
        <v>37986</v>
      </c>
      <c r="K83" s="47">
        <v>37986</v>
      </c>
      <c r="L83" s="30">
        <v>476</v>
      </c>
      <c r="M83" s="30" t="s">
        <v>63</v>
      </c>
      <c r="N83" s="48">
        <v>1156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91</v>
      </c>
      <c r="F84" s="1">
        <v>728.4</v>
      </c>
      <c r="G84" s="37">
        <v>27149.5</v>
      </c>
      <c r="H84" s="37">
        <v>27149.5</v>
      </c>
      <c r="I84" s="47">
        <v>36986</v>
      </c>
      <c r="J84" s="47">
        <v>37986</v>
      </c>
      <c r="K84" s="47">
        <v>37986</v>
      </c>
      <c r="L84" s="30">
        <v>476</v>
      </c>
      <c r="M84" s="30" t="s">
        <v>181</v>
      </c>
      <c r="N84" s="48">
        <v>1000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170</v>
      </c>
      <c r="F85" s="1">
        <v>1723</v>
      </c>
      <c r="G85" s="37">
        <v>76334.5</v>
      </c>
      <c r="H85" s="37">
        <v>7633.45</v>
      </c>
      <c r="I85" s="47">
        <v>36830</v>
      </c>
      <c r="J85" s="47">
        <v>37986</v>
      </c>
      <c r="K85" s="47">
        <v>37986</v>
      </c>
      <c r="L85" s="30">
        <v>476</v>
      </c>
      <c r="M85" s="30" t="s">
        <v>63</v>
      </c>
      <c r="N85" s="48">
        <v>1156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81</v>
      </c>
      <c r="F86" s="1">
        <v>1003</v>
      </c>
      <c r="G86" s="37">
        <v>12413.2</v>
      </c>
      <c r="H86" s="37">
        <v>12413.2</v>
      </c>
      <c r="I86" s="47">
        <v>36755</v>
      </c>
      <c r="J86" s="47">
        <v>37986</v>
      </c>
      <c r="K86" s="47">
        <v>37986</v>
      </c>
      <c r="L86" s="30">
        <v>476</v>
      </c>
      <c r="M86" s="30" t="s">
        <v>141</v>
      </c>
      <c r="N86" s="48">
        <v>1231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266.1</v>
      </c>
      <c r="F87" s="1">
        <v>2125.4</v>
      </c>
      <c r="G87" s="37">
        <v>29558.22</v>
      </c>
      <c r="H87" s="37">
        <v>20738.62</v>
      </c>
      <c r="I87" s="47">
        <v>36595</v>
      </c>
      <c r="J87" s="47">
        <v>37986</v>
      </c>
      <c r="K87" s="47">
        <v>37986</v>
      </c>
      <c r="L87" s="30">
        <v>476</v>
      </c>
      <c r="M87" s="30" t="s">
        <v>123</v>
      </c>
      <c r="N87" s="48">
        <v>1391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60</v>
      </c>
      <c r="F88" s="1">
        <v>934</v>
      </c>
      <c r="G88" s="37">
        <v>31868.35</v>
      </c>
      <c r="H88" s="37">
        <v>3186.83</v>
      </c>
      <c r="I88" s="47">
        <v>36986</v>
      </c>
      <c r="J88" s="47">
        <v>37986</v>
      </c>
      <c r="K88" s="47">
        <v>37986</v>
      </c>
      <c r="L88" s="30">
        <v>476</v>
      </c>
      <c r="M88" s="30" t="s">
        <v>149</v>
      </c>
      <c r="N88" s="48">
        <v>1000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416</v>
      </c>
      <c r="F89" s="1">
        <v>4043</v>
      </c>
      <c r="G89" s="37">
        <v>58813.9</v>
      </c>
      <c r="H89" s="37">
        <v>19408.59</v>
      </c>
      <c r="I89" s="47">
        <v>36662</v>
      </c>
      <c r="J89" s="47">
        <v>37986</v>
      </c>
      <c r="K89" s="47">
        <v>37986</v>
      </c>
      <c r="L89" s="30">
        <v>476</v>
      </c>
      <c r="M89" s="30" t="s">
        <v>123</v>
      </c>
      <c r="N89" s="48">
        <v>1324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75</v>
      </c>
      <c r="F90" s="1">
        <v>1038</v>
      </c>
      <c r="G90" s="37">
        <v>40239</v>
      </c>
      <c r="H90" s="37">
        <v>40239</v>
      </c>
      <c r="I90" s="47">
        <v>36816</v>
      </c>
      <c r="J90" s="47">
        <v>37986</v>
      </c>
      <c r="K90" s="47">
        <v>37986</v>
      </c>
      <c r="L90" s="30">
        <v>476</v>
      </c>
      <c r="M90" s="30" t="s">
        <v>63</v>
      </c>
      <c r="N90" s="48">
        <v>1170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207</v>
      </c>
      <c r="F91" s="1">
        <v>1905</v>
      </c>
      <c r="G91" s="37">
        <v>35307.2</v>
      </c>
      <c r="H91" s="37">
        <v>35307.2</v>
      </c>
      <c r="I91" s="47">
        <v>36830</v>
      </c>
      <c r="J91" s="47">
        <v>37986</v>
      </c>
      <c r="K91" s="47">
        <v>37986</v>
      </c>
      <c r="L91" s="30">
        <v>476</v>
      </c>
      <c r="M91" s="30" t="s">
        <v>56</v>
      </c>
      <c r="N91" s="48">
        <v>1156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40</v>
      </c>
      <c r="F92" s="1">
        <v>1517.6</v>
      </c>
      <c r="G92" s="37">
        <v>90771.65</v>
      </c>
      <c r="H92" s="37">
        <v>90771.65</v>
      </c>
      <c r="I92" s="47">
        <v>36851</v>
      </c>
      <c r="J92" s="47">
        <v>37986</v>
      </c>
      <c r="K92" s="47">
        <v>37986</v>
      </c>
      <c r="L92" s="30">
        <v>476</v>
      </c>
      <c r="M92" s="30" t="s">
        <v>198</v>
      </c>
      <c r="N92" s="48">
        <v>1135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25</v>
      </c>
      <c r="F93" s="1">
        <v>259.7</v>
      </c>
      <c r="G93" s="37">
        <v>6181.77</v>
      </c>
      <c r="H93" s="37">
        <v>618.18</v>
      </c>
      <c r="I93" s="47">
        <v>37376</v>
      </c>
      <c r="J93" s="47">
        <v>38077</v>
      </c>
      <c r="K93" s="47">
        <v>38077</v>
      </c>
      <c r="L93" s="30">
        <v>567</v>
      </c>
      <c r="M93" s="30" t="s">
        <v>201</v>
      </c>
      <c r="N93" s="48">
        <v>701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275</v>
      </c>
      <c r="F94" s="1">
        <v>1375.7</v>
      </c>
      <c r="G94" s="37">
        <v>181640.3</v>
      </c>
      <c r="H94" s="37">
        <v>18164.03</v>
      </c>
      <c r="I94" s="47">
        <v>37263</v>
      </c>
      <c r="J94" s="47">
        <v>38077</v>
      </c>
      <c r="K94" s="47">
        <v>38077</v>
      </c>
      <c r="L94" s="30">
        <v>567</v>
      </c>
      <c r="M94" s="30" t="s">
        <v>204</v>
      </c>
      <c r="N94" s="48">
        <v>814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75</v>
      </c>
      <c r="F95" s="1">
        <v>1112.9</v>
      </c>
      <c r="G95" s="37">
        <v>7506.37</v>
      </c>
      <c r="H95" s="37">
        <v>7506.37</v>
      </c>
      <c r="I95" s="47">
        <v>37361</v>
      </c>
      <c r="J95" s="47">
        <v>38077</v>
      </c>
      <c r="K95" s="47">
        <v>38077</v>
      </c>
      <c r="L95" s="30">
        <v>567</v>
      </c>
      <c r="M95" s="30" t="s">
        <v>141</v>
      </c>
      <c r="N95" s="48">
        <v>716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185</v>
      </c>
      <c r="F96" s="1">
        <v>5738.6</v>
      </c>
      <c r="G96" s="37">
        <v>83420.3</v>
      </c>
      <c r="H96" s="37">
        <v>25026.09</v>
      </c>
      <c r="I96" s="47">
        <v>37263</v>
      </c>
      <c r="J96" s="47">
        <v>38077</v>
      </c>
      <c r="K96" s="47">
        <v>38077</v>
      </c>
      <c r="L96" s="30">
        <v>567</v>
      </c>
      <c r="M96" s="30" t="s">
        <v>209</v>
      </c>
      <c r="N96" s="48">
        <v>814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44.6</v>
      </c>
      <c r="F97" s="1">
        <v>460.03</v>
      </c>
      <c r="G97" s="37">
        <v>48041.59</v>
      </c>
      <c r="H97" s="37">
        <v>4804.16</v>
      </c>
      <c r="I97" s="47">
        <v>37312</v>
      </c>
      <c r="J97" s="47">
        <v>38077</v>
      </c>
      <c r="K97" s="47">
        <v>38077</v>
      </c>
      <c r="L97" s="30">
        <v>567</v>
      </c>
      <c r="M97" s="30" t="s">
        <v>201</v>
      </c>
      <c r="N97" s="48">
        <v>765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63</v>
      </c>
      <c r="F98" s="1">
        <v>2096.6</v>
      </c>
      <c r="G98" s="37">
        <v>31902</v>
      </c>
      <c r="H98" s="37">
        <v>3190.2</v>
      </c>
      <c r="I98" s="47">
        <v>37263</v>
      </c>
      <c r="J98" s="47">
        <v>38077</v>
      </c>
      <c r="K98" s="47">
        <v>38077</v>
      </c>
      <c r="L98" s="30">
        <v>567</v>
      </c>
      <c r="M98" s="30" t="s">
        <v>141</v>
      </c>
      <c r="N98" s="48">
        <v>814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40</v>
      </c>
      <c r="F99" s="1">
        <v>179.71</v>
      </c>
      <c r="G99" s="37">
        <v>3229.48</v>
      </c>
      <c r="H99" s="37">
        <v>3229.48</v>
      </c>
      <c r="I99" s="47">
        <v>37368</v>
      </c>
      <c r="J99" s="47">
        <v>38077</v>
      </c>
      <c r="K99" s="47">
        <v>38077</v>
      </c>
      <c r="L99" s="30">
        <v>567</v>
      </c>
      <c r="M99" s="30" t="s">
        <v>56</v>
      </c>
      <c r="N99" s="48">
        <v>709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62</v>
      </c>
      <c r="F100" s="1">
        <v>3048</v>
      </c>
      <c r="G100" s="37">
        <v>348268.9</v>
      </c>
      <c r="H100" s="37">
        <v>205478.7</v>
      </c>
      <c r="I100" s="47">
        <v>37006</v>
      </c>
      <c r="J100" s="47">
        <v>38168</v>
      </c>
      <c r="K100" s="47">
        <v>38168</v>
      </c>
      <c r="L100" s="30">
        <v>658</v>
      </c>
      <c r="M100" s="30" t="s">
        <v>218</v>
      </c>
      <c r="N100" s="48">
        <v>1162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51</v>
      </c>
      <c r="D101" s="2" t="s">
        <v>220</v>
      </c>
      <c r="E101" s="1">
        <v>208.3</v>
      </c>
      <c r="F101" s="1">
        <v>2596.2</v>
      </c>
      <c r="G101" s="37">
        <v>57336.94</v>
      </c>
      <c r="H101" s="37">
        <v>5733.69</v>
      </c>
      <c r="I101" s="47">
        <v>37007</v>
      </c>
      <c r="J101" s="47">
        <v>38168</v>
      </c>
      <c r="K101" s="47">
        <v>38168</v>
      </c>
      <c r="L101" s="30">
        <v>658</v>
      </c>
      <c r="M101" s="30" t="s">
        <v>53</v>
      </c>
      <c r="N101" s="48">
        <v>1161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51</v>
      </c>
      <c r="D102" s="2" t="s">
        <v>222</v>
      </c>
      <c r="E102" s="1">
        <v>190</v>
      </c>
      <c r="F102" s="1">
        <v>2350</v>
      </c>
      <c r="G102" s="37">
        <v>97003</v>
      </c>
      <c r="H102" s="37">
        <v>97003</v>
      </c>
      <c r="I102" s="47">
        <v>36985</v>
      </c>
      <c r="J102" s="47">
        <v>38168</v>
      </c>
      <c r="K102" s="47">
        <v>38168</v>
      </c>
      <c r="L102" s="30">
        <v>658</v>
      </c>
      <c r="M102" s="30" t="s">
        <v>56</v>
      </c>
      <c r="N102" s="48">
        <v>1183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51</v>
      </c>
      <c r="D103" s="2" t="s">
        <v>224</v>
      </c>
      <c r="E103" s="1">
        <v>473</v>
      </c>
      <c r="F103" s="1">
        <v>4940.4</v>
      </c>
      <c r="G103" s="37">
        <v>371520.1</v>
      </c>
      <c r="H103" s="37">
        <v>92880.02</v>
      </c>
      <c r="I103" s="47">
        <v>37026</v>
      </c>
      <c r="J103" s="47">
        <v>38168</v>
      </c>
      <c r="K103" s="47">
        <v>38168</v>
      </c>
      <c r="L103" s="30">
        <v>658</v>
      </c>
      <c r="M103" s="30" t="s">
        <v>204</v>
      </c>
      <c r="N103" s="48">
        <v>1142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51</v>
      </c>
      <c r="D104" s="2" t="s">
        <v>226</v>
      </c>
      <c r="E104" s="1">
        <v>115.8</v>
      </c>
      <c r="F104" s="1">
        <v>1341.4</v>
      </c>
      <c r="G104" s="37">
        <v>28830.2</v>
      </c>
      <c r="H104" s="37">
        <v>2883.02</v>
      </c>
      <c r="I104" s="47">
        <v>37007</v>
      </c>
      <c r="J104" s="47">
        <v>38168</v>
      </c>
      <c r="K104" s="47">
        <v>38168</v>
      </c>
      <c r="L104" s="30">
        <v>658</v>
      </c>
      <c r="M104" s="30" t="s">
        <v>53</v>
      </c>
      <c r="N104" s="48">
        <v>1161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51</v>
      </c>
      <c r="D105" s="2" t="s">
        <v>228</v>
      </c>
      <c r="E105" s="1">
        <v>87</v>
      </c>
      <c r="F105" s="1">
        <v>1409.4</v>
      </c>
      <c r="G105" s="37">
        <v>42690.3</v>
      </c>
      <c r="H105" s="37">
        <v>4269.03</v>
      </c>
      <c r="I105" s="47">
        <v>37007</v>
      </c>
      <c r="J105" s="47">
        <v>38168</v>
      </c>
      <c r="K105" s="47">
        <v>38168</v>
      </c>
      <c r="L105" s="30">
        <v>658</v>
      </c>
      <c r="M105" s="30" t="s">
        <v>53</v>
      </c>
      <c r="N105" s="48">
        <v>1161</v>
      </c>
      <c r="O105" s="48"/>
      <c r="P105" s="48"/>
      <c r="Q105" s="48"/>
      <c r="R105" s="48"/>
    </row>
    <row r="106" spans="2:18" s="2" customFormat="1" ht="9.75">
      <c r="B106" s="66" t="s">
        <v>229</v>
      </c>
      <c r="C106" s="64" t="s">
        <v>51</v>
      </c>
      <c r="D106" s="2" t="s">
        <v>230</v>
      </c>
      <c r="E106" s="1">
        <v>46</v>
      </c>
      <c r="F106" s="1">
        <v>1046.2</v>
      </c>
      <c r="G106" s="37">
        <v>19288.35</v>
      </c>
      <c r="H106" s="37">
        <v>1928.84</v>
      </c>
      <c r="I106" s="47">
        <v>37005</v>
      </c>
      <c r="J106" s="47">
        <v>38168</v>
      </c>
      <c r="K106" s="47">
        <v>38168</v>
      </c>
      <c r="L106" s="30">
        <v>658</v>
      </c>
      <c r="M106" s="30" t="s">
        <v>56</v>
      </c>
      <c r="N106" s="48">
        <v>1163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86</v>
      </c>
      <c r="F107" s="1">
        <v>509.2</v>
      </c>
      <c r="G107" s="37">
        <v>19228.3</v>
      </c>
      <c r="H107" s="37">
        <v>1922.83</v>
      </c>
      <c r="I107" s="47">
        <v>37061</v>
      </c>
      <c r="J107" s="47">
        <v>38168</v>
      </c>
      <c r="K107" s="47">
        <v>38168</v>
      </c>
      <c r="L107" s="30">
        <v>658</v>
      </c>
      <c r="M107" s="30" t="s">
        <v>56</v>
      </c>
      <c r="N107" s="48">
        <v>1107</v>
      </c>
      <c r="O107" s="48"/>
      <c r="P107" s="48"/>
      <c r="Q107" s="48"/>
      <c r="R107" s="48"/>
    </row>
    <row r="108" spans="2:18" s="2" customFormat="1" ht="9.75">
      <c r="B108" s="66" t="s">
        <v>233</v>
      </c>
      <c r="C108" s="64" t="s">
        <v>51</v>
      </c>
      <c r="D108" s="2" t="s">
        <v>234</v>
      </c>
      <c r="E108" s="1">
        <v>53</v>
      </c>
      <c r="F108" s="1">
        <v>1094</v>
      </c>
      <c r="G108" s="37">
        <v>26594.6</v>
      </c>
      <c r="H108" s="37">
        <v>19945.95</v>
      </c>
      <c r="I108" s="47">
        <v>37238</v>
      </c>
      <c r="J108" s="47">
        <v>38168</v>
      </c>
      <c r="K108" s="47">
        <v>38168</v>
      </c>
      <c r="L108" s="30">
        <v>658</v>
      </c>
      <c r="M108" s="30" t="s">
        <v>63</v>
      </c>
      <c r="N108" s="48">
        <v>930</v>
      </c>
      <c r="O108" s="48"/>
      <c r="P108" s="48"/>
      <c r="Q108" s="48"/>
      <c r="R108" s="48"/>
    </row>
    <row r="109" spans="2:18" s="2" customFormat="1" ht="9.75">
      <c r="B109" s="66" t="s">
        <v>235</v>
      </c>
      <c r="C109" s="64" t="s">
        <v>51</v>
      </c>
      <c r="D109" s="2" t="s">
        <v>236</v>
      </c>
      <c r="E109" s="1">
        <v>44.2</v>
      </c>
      <c r="F109" s="1">
        <v>1058.4</v>
      </c>
      <c r="G109" s="37">
        <v>16114.67</v>
      </c>
      <c r="H109" s="37">
        <v>1611.47</v>
      </c>
      <c r="I109" s="47">
        <v>37026</v>
      </c>
      <c r="J109" s="47">
        <v>38168</v>
      </c>
      <c r="K109" s="47">
        <v>38168</v>
      </c>
      <c r="L109" s="30">
        <v>658</v>
      </c>
      <c r="M109" s="30" t="s">
        <v>53</v>
      </c>
      <c r="N109" s="48">
        <v>1142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51</v>
      </c>
      <c r="D110" s="2" t="s">
        <v>238</v>
      </c>
      <c r="E110" s="1">
        <v>75</v>
      </c>
      <c r="F110" s="1">
        <v>1232</v>
      </c>
      <c r="G110" s="37">
        <v>19938.71</v>
      </c>
      <c r="H110" s="37">
        <v>1993.87</v>
      </c>
      <c r="I110" s="47">
        <v>37238</v>
      </c>
      <c r="J110" s="47">
        <v>38168</v>
      </c>
      <c r="K110" s="47">
        <v>38168</v>
      </c>
      <c r="L110" s="30">
        <v>658</v>
      </c>
      <c r="M110" s="30" t="s">
        <v>53</v>
      </c>
      <c r="N110" s="48">
        <v>930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254</v>
      </c>
      <c r="F111" s="1">
        <v>4122</v>
      </c>
      <c r="G111" s="37">
        <v>76115.54</v>
      </c>
      <c r="H111" s="37">
        <v>7611.55</v>
      </c>
      <c r="I111" s="47">
        <v>37026</v>
      </c>
      <c r="J111" s="47">
        <v>38168</v>
      </c>
      <c r="K111" s="47">
        <v>38168</v>
      </c>
      <c r="L111" s="30">
        <v>658</v>
      </c>
      <c r="M111" s="30" t="s">
        <v>53</v>
      </c>
      <c r="N111" s="48">
        <v>1142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51</v>
      </c>
      <c r="D112" s="2" t="s">
        <v>242</v>
      </c>
      <c r="E112" s="1">
        <v>188</v>
      </c>
      <c r="F112" s="1">
        <v>1775.8</v>
      </c>
      <c r="G112" s="37">
        <v>78587.3</v>
      </c>
      <c r="H112" s="37">
        <v>7858.73</v>
      </c>
      <c r="I112" s="47">
        <v>37026</v>
      </c>
      <c r="J112" s="47">
        <v>38168</v>
      </c>
      <c r="K112" s="47">
        <v>38168</v>
      </c>
      <c r="L112" s="30">
        <v>658</v>
      </c>
      <c r="M112" s="30" t="s">
        <v>56</v>
      </c>
      <c r="N112" s="48">
        <v>1142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83</v>
      </c>
      <c r="F113" s="1">
        <v>497.2</v>
      </c>
      <c r="G113" s="37">
        <v>20458.42</v>
      </c>
      <c r="H113" s="37">
        <v>2045.84</v>
      </c>
      <c r="I113" s="47">
        <v>37005</v>
      </c>
      <c r="J113" s="47">
        <v>38168</v>
      </c>
      <c r="K113" s="47">
        <v>38168</v>
      </c>
      <c r="L113" s="30">
        <v>658</v>
      </c>
      <c r="M113" s="30" t="s">
        <v>56</v>
      </c>
      <c r="N113" s="48">
        <v>1163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125.5</v>
      </c>
      <c r="F114" s="1">
        <v>1024</v>
      </c>
      <c r="G114" s="37">
        <v>15912.22</v>
      </c>
      <c r="H114" s="37">
        <v>15912.22</v>
      </c>
      <c r="I114" s="47">
        <v>37005</v>
      </c>
      <c r="J114" s="47">
        <v>38168</v>
      </c>
      <c r="K114" s="47">
        <v>38168</v>
      </c>
      <c r="L114" s="30">
        <v>658</v>
      </c>
      <c r="M114" s="30" t="s">
        <v>56</v>
      </c>
      <c r="N114" s="48">
        <v>1163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51</v>
      </c>
      <c r="D115" s="2" t="s">
        <v>248</v>
      </c>
      <c r="E115" s="1">
        <v>41</v>
      </c>
      <c r="F115" s="1">
        <v>437.6</v>
      </c>
      <c r="G115" s="37">
        <v>6420.59</v>
      </c>
      <c r="H115" s="37">
        <v>642.06</v>
      </c>
      <c r="I115" s="47">
        <v>37361</v>
      </c>
      <c r="J115" s="47">
        <v>38291</v>
      </c>
      <c r="K115" s="47">
        <v>38291</v>
      </c>
      <c r="L115" s="30">
        <v>781</v>
      </c>
      <c r="M115" s="30" t="s">
        <v>249</v>
      </c>
      <c r="N115" s="48">
        <v>930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60</v>
      </c>
      <c r="F116" s="1">
        <v>334</v>
      </c>
      <c r="G116" s="37">
        <v>5135.32</v>
      </c>
      <c r="H116" s="37">
        <v>513.53</v>
      </c>
      <c r="I116" s="47">
        <v>37371</v>
      </c>
      <c r="J116" s="47">
        <v>38352</v>
      </c>
      <c r="K116" s="47">
        <v>38352</v>
      </c>
      <c r="L116" s="30">
        <v>842</v>
      </c>
      <c r="M116" s="30" t="s">
        <v>209</v>
      </c>
      <c r="N116" s="48">
        <v>981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60</v>
      </c>
      <c r="F117" s="1">
        <v>377</v>
      </c>
      <c r="G117" s="37">
        <v>10240.65</v>
      </c>
      <c r="H117" s="37">
        <v>1024.07</v>
      </c>
      <c r="I117" s="47">
        <v>37371</v>
      </c>
      <c r="J117" s="47">
        <v>38352</v>
      </c>
      <c r="K117" s="47">
        <v>38352</v>
      </c>
      <c r="L117" s="30">
        <v>842</v>
      </c>
      <c r="M117" s="30" t="s">
        <v>66</v>
      </c>
      <c r="N117" s="48">
        <v>981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17</v>
      </c>
      <c r="F118" s="1">
        <v>743</v>
      </c>
      <c r="G118" s="37">
        <v>69740.1</v>
      </c>
      <c r="H118" s="37">
        <v>6974.01</v>
      </c>
      <c r="I118" s="47">
        <v>37238</v>
      </c>
      <c r="J118" s="47">
        <v>38352</v>
      </c>
      <c r="K118" s="47">
        <v>38352</v>
      </c>
      <c r="L118" s="30">
        <v>842</v>
      </c>
      <c r="M118" s="30" t="s">
        <v>53</v>
      </c>
      <c r="N118" s="48">
        <v>1114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191</v>
      </c>
      <c r="F119" s="1">
        <v>1763.4</v>
      </c>
      <c r="G119" s="37">
        <v>115629.4</v>
      </c>
      <c r="H119" s="37">
        <v>11562.94</v>
      </c>
      <c r="I119" s="47">
        <v>37401</v>
      </c>
      <c r="J119" s="47">
        <v>38352</v>
      </c>
      <c r="K119" s="47">
        <v>38352</v>
      </c>
      <c r="L119" s="30">
        <v>842</v>
      </c>
      <c r="M119" s="30" t="s">
        <v>63</v>
      </c>
      <c r="N119" s="48">
        <v>951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171</v>
      </c>
      <c r="F120" s="1">
        <v>1735</v>
      </c>
      <c r="G120" s="37">
        <v>113014.4</v>
      </c>
      <c r="H120" s="37">
        <v>11301.44</v>
      </c>
      <c r="I120" s="47">
        <v>37383</v>
      </c>
      <c r="J120" s="47">
        <v>38352</v>
      </c>
      <c r="K120" s="47">
        <v>38352</v>
      </c>
      <c r="L120" s="30">
        <v>842</v>
      </c>
      <c r="M120" s="30" t="s">
        <v>66</v>
      </c>
      <c r="N120" s="48">
        <v>969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114</v>
      </c>
      <c r="F121" s="1">
        <v>632.8</v>
      </c>
      <c r="G121" s="37">
        <v>22722.29</v>
      </c>
      <c r="H121" s="37">
        <v>2272.23</v>
      </c>
      <c r="I121" s="47">
        <v>37410</v>
      </c>
      <c r="J121" s="47">
        <v>38442</v>
      </c>
      <c r="K121" s="47">
        <v>38442</v>
      </c>
      <c r="L121" s="30">
        <v>932</v>
      </c>
      <c r="M121" s="30" t="s">
        <v>201</v>
      </c>
      <c r="N121" s="48">
        <v>1032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98</v>
      </c>
      <c r="F122" s="1">
        <v>3357.8</v>
      </c>
      <c r="G122" s="37">
        <v>60764.56</v>
      </c>
      <c r="H122" s="37">
        <v>6076.46</v>
      </c>
      <c r="I122" s="47">
        <v>37312</v>
      </c>
      <c r="J122" s="47">
        <v>38442</v>
      </c>
      <c r="K122" s="47">
        <v>38442</v>
      </c>
      <c r="L122" s="30">
        <v>932</v>
      </c>
      <c r="M122" s="30" t="s">
        <v>201</v>
      </c>
      <c r="N122" s="48">
        <v>1130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186</v>
      </c>
      <c r="F123" s="1">
        <v>1436.8</v>
      </c>
      <c r="G123" s="37">
        <v>61337.55</v>
      </c>
      <c r="H123" s="37">
        <v>6133.76</v>
      </c>
      <c r="I123" s="47">
        <v>37312</v>
      </c>
      <c r="J123" s="47">
        <v>38442</v>
      </c>
      <c r="K123" s="47">
        <v>38442</v>
      </c>
      <c r="L123" s="30">
        <v>932</v>
      </c>
      <c r="M123" s="30" t="s">
        <v>201</v>
      </c>
      <c r="N123" s="48">
        <v>1130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138</v>
      </c>
      <c r="F124" s="1">
        <v>3538.5</v>
      </c>
      <c r="G124" s="37">
        <v>30077.41</v>
      </c>
      <c r="H124" s="37">
        <v>3007.74</v>
      </c>
      <c r="I124" s="47">
        <v>37361</v>
      </c>
      <c r="J124" s="47">
        <v>38442</v>
      </c>
      <c r="K124" s="47">
        <v>38442</v>
      </c>
      <c r="L124" s="30">
        <v>932</v>
      </c>
      <c r="M124" s="30" t="s">
        <v>141</v>
      </c>
      <c r="N124" s="48">
        <v>1081</v>
      </c>
      <c r="O124" s="48"/>
      <c r="P124" s="48"/>
      <c r="Q124" s="48"/>
      <c r="R124" s="48"/>
    </row>
    <row r="125" spans="2:18" s="2" customFormat="1" ht="9.75">
      <c r="B125" s="66" t="s">
        <v>268</v>
      </c>
      <c r="C125" s="64" t="s">
        <v>51</v>
      </c>
      <c r="D125" s="2" t="s">
        <v>269</v>
      </c>
      <c r="E125" s="1">
        <v>208</v>
      </c>
      <c r="F125" s="1">
        <v>4987.6</v>
      </c>
      <c r="G125" s="37">
        <v>64423.88</v>
      </c>
      <c r="H125" s="37">
        <v>6442.39</v>
      </c>
      <c r="I125" s="47">
        <v>37368</v>
      </c>
      <c r="J125" s="47">
        <v>38442</v>
      </c>
      <c r="K125" s="47">
        <v>38442</v>
      </c>
      <c r="L125" s="30">
        <v>932</v>
      </c>
      <c r="M125" s="30" t="s">
        <v>270</v>
      </c>
      <c r="N125" s="48">
        <v>1074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46</v>
      </c>
      <c r="F126" s="1">
        <v>696.6</v>
      </c>
      <c r="G126" s="37">
        <v>32980.63</v>
      </c>
      <c r="H126" s="37">
        <v>3298.06</v>
      </c>
      <c r="I126" s="47">
        <v>37333</v>
      </c>
      <c r="J126" s="47">
        <v>38442</v>
      </c>
      <c r="K126" s="47">
        <v>38442</v>
      </c>
      <c r="L126" s="30">
        <v>932</v>
      </c>
      <c r="M126" s="30" t="s">
        <v>198</v>
      </c>
      <c r="N126" s="48">
        <v>1109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140</v>
      </c>
      <c r="F127" s="1">
        <v>1490.5</v>
      </c>
      <c r="G127" s="37">
        <v>25909.26</v>
      </c>
      <c r="H127" s="37">
        <v>25909.26</v>
      </c>
      <c r="I127" s="47">
        <v>37376</v>
      </c>
      <c r="J127" s="47">
        <v>38442</v>
      </c>
      <c r="K127" s="47">
        <v>38442</v>
      </c>
      <c r="L127" s="30">
        <v>932</v>
      </c>
      <c r="M127" s="30" t="s">
        <v>141</v>
      </c>
      <c r="N127" s="48">
        <v>1066</v>
      </c>
      <c r="O127" s="48"/>
      <c r="P127" s="48"/>
      <c r="Q127" s="48"/>
      <c r="R127" s="48"/>
    </row>
    <row r="128" spans="2:18" s="2" customFormat="1" ht="9.75">
      <c r="B128" s="66" t="s">
        <v>275</v>
      </c>
      <c r="C128" s="64" t="s">
        <v>51</v>
      </c>
      <c r="D128" s="2" t="s">
        <v>276</v>
      </c>
      <c r="E128" s="1">
        <v>52</v>
      </c>
      <c r="F128" s="1">
        <v>807.7</v>
      </c>
      <c r="G128" s="37">
        <v>13555.07</v>
      </c>
      <c r="H128" s="37">
        <v>1355.51</v>
      </c>
      <c r="I128" s="47">
        <v>37410</v>
      </c>
      <c r="J128" s="47">
        <v>38442</v>
      </c>
      <c r="K128" s="47">
        <v>38442</v>
      </c>
      <c r="L128" s="30">
        <v>932</v>
      </c>
      <c r="M128" s="30" t="s">
        <v>249</v>
      </c>
      <c r="N128" s="48">
        <v>1032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51</v>
      </c>
      <c r="D129" s="2" t="s">
        <v>278</v>
      </c>
      <c r="E129" s="1">
        <v>728</v>
      </c>
      <c r="F129" s="1">
        <v>10066.1</v>
      </c>
      <c r="G129" s="37">
        <v>161691.9</v>
      </c>
      <c r="H129" s="37">
        <v>16169.19</v>
      </c>
      <c r="I129" s="47">
        <v>37361</v>
      </c>
      <c r="J129" s="47">
        <v>38442</v>
      </c>
      <c r="K129" s="47">
        <v>38442</v>
      </c>
      <c r="L129" s="30">
        <v>932</v>
      </c>
      <c r="M129" s="30" t="s">
        <v>141</v>
      </c>
      <c r="N129" s="48">
        <v>1081</v>
      </c>
      <c r="O129" s="48"/>
      <c r="P129" s="48"/>
      <c r="Q129" s="48"/>
      <c r="R129" s="48"/>
    </row>
    <row r="130" spans="2:18" s="2" customFormat="1" ht="9.75">
      <c r="B130" s="66" t="s">
        <v>279</v>
      </c>
      <c r="C130" s="64" t="s">
        <v>51</v>
      </c>
      <c r="D130" s="2" t="s">
        <v>280</v>
      </c>
      <c r="E130" s="1">
        <v>55</v>
      </c>
      <c r="F130" s="1">
        <v>788.2</v>
      </c>
      <c r="G130" s="37">
        <v>11401.45</v>
      </c>
      <c r="H130" s="37">
        <v>7981.02</v>
      </c>
      <c r="I130" s="47">
        <v>37333</v>
      </c>
      <c r="J130" s="47">
        <v>38442</v>
      </c>
      <c r="K130" s="47">
        <v>38442</v>
      </c>
      <c r="L130" s="30">
        <v>932</v>
      </c>
      <c r="M130" s="30" t="s">
        <v>209</v>
      </c>
      <c r="N130" s="48">
        <v>1109</v>
      </c>
      <c r="O130" s="48"/>
      <c r="P130" s="48"/>
      <c r="Q130" s="48"/>
      <c r="R130" s="48"/>
    </row>
    <row r="131" spans="2:18" s="2" customFormat="1" ht="9.75">
      <c r="B131" s="66" t="s">
        <v>281</v>
      </c>
      <c r="C131" s="64" t="s">
        <v>51</v>
      </c>
      <c r="D131" s="2" t="s">
        <v>282</v>
      </c>
      <c r="E131" s="1">
        <v>67</v>
      </c>
      <c r="F131" s="1">
        <v>316.3</v>
      </c>
      <c r="G131" s="37">
        <v>11098.55</v>
      </c>
      <c r="H131" s="37">
        <v>1109.86</v>
      </c>
      <c r="I131" s="47">
        <v>37410</v>
      </c>
      <c r="J131" s="47">
        <v>38442</v>
      </c>
      <c r="K131" s="47">
        <v>38442</v>
      </c>
      <c r="L131" s="30">
        <v>932</v>
      </c>
      <c r="M131" s="30" t="s">
        <v>201</v>
      </c>
      <c r="N131" s="48">
        <v>1032</v>
      </c>
      <c r="O131" s="48"/>
      <c r="P131" s="48"/>
      <c r="Q131" s="48"/>
      <c r="R131" s="48"/>
    </row>
    <row r="132" spans="2:18" s="2" customFormat="1" ht="9.75">
      <c r="B132" s="66" t="s">
        <v>283</v>
      </c>
      <c r="C132" s="64" t="s">
        <v>51</v>
      </c>
      <c r="D132" s="2" t="s">
        <v>284</v>
      </c>
      <c r="E132" s="1">
        <v>433</v>
      </c>
      <c r="F132" s="1">
        <v>9123</v>
      </c>
      <c r="G132" s="37">
        <v>107351.8</v>
      </c>
      <c r="H132" s="37">
        <v>18249.81</v>
      </c>
      <c r="I132" s="47">
        <v>37146</v>
      </c>
      <c r="J132" s="47">
        <v>38472</v>
      </c>
      <c r="K132" s="47">
        <v>38472</v>
      </c>
      <c r="L132" s="30">
        <v>962</v>
      </c>
      <c r="M132" s="30" t="s">
        <v>72</v>
      </c>
      <c r="N132" s="48">
        <v>1326</v>
      </c>
      <c r="O132" s="48"/>
      <c r="P132" s="48"/>
      <c r="Q132" s="48"/>
      <c r="R132" s="48"/>
    </row>
    <row r="133" spans="2:18" s="2" customFormat="1" ht="9.75">
      <c r="B133" s="66" t="s">
        <v>285</v>
      </c>
      <c r="C133" s="64" t="s">
        <v>51</v>
      </c>
      <c r="D133" s="2" t="s">
        <v>286</v>
      </c>
      <c r="E133" s="1">
        <v>170.5</v>
      </c>
      <c r="F133" s="1">
        <v>4053.2</v>
      </c>
      <c r="G133" s="37">
        <v>128248.6</v>
      </c>
      <c r="H133" s="37">
        <v>12824.86</v>
      </c>
      <c r="I133" s="47">
        <v>37488</v>
      </c>
      <c r="J133" s="47">
        <v>38533</v>
      </c>
      <c r="K133" s="47">
        <v>38533</v>
      </c>
      <c r="L133" s="30">
        <v>1023</v>
      </c>
      <c r="M133" s="30" t="s">
        <v>53</v>
      </c>
      <c r="N133" s="48">
        <v>1045</v>
      </c>
      <c r="O133" s="48"/>
      <c r="P133" s="48"/>
      <c r="Q133" s="48"/>
      <c r="R133" s="48"/>
    </row>
    <row r="134" spans="2:18" s="2" customFormat="1" ht="9.75">
      <c r="B134" s="66" t="s">
        <v>287</v>
      </c>
      <c r="C134" s="64" t="s">
        <v>51</v>
      </c>
      <c r="D134" s="2" t="s">
        <v>288</v>
      </c>
      <c r="E134" s="1">
        <v>123</v>
      </c>
      <c r="F134" s="1">
        <v>3411.6</v>
      </c>
      <c r="G134" s="37">
        <v>59784.9</v>
      </c>
      <c r="H134" s="37">
        <v>5978.49</v>
      </c>
      <c r="I134" s="47">
        <v>37385</v>
      </c>
      <c r="J134" s="47">
        <v>38533</v>
      </c>
      <c r="K134" s="47">
        <v>38533</v>
      </c>
      <c r="L134" s="30">
        <v>1023</v>
      </c>
      <c r="M134" s="30" t="s">
        <v>53</v>
      </c>
      <c r="N134" s="48">
        <v>1148</v>
      </c>
      <c r="O134" s="48"/>
      <c r="P134" s="48"/>
      <c r="Q134" s="48"/>
      <c r="R134" s="48"/>
    </row>
    <row r="135" spans="2:18" s="2" customFormat="1" ht="9.75">
      <c r="B135" s="66" t="s">
        <v>289</v>
      </c>
      <c r="C135" s="64" t="s">
        <v>51</v>
      </c>
      <c r="D135" s="2" t="s">
        <v>290</v>
      </c>
      <c r="E135" s="1">
        <v>35.5</v>
      </c>
      <c r="F135" s="1">
        <v>1161</v>
      </c>
      <c r="G135" s="37">
        <v>74350.5</v>
      </c>
      <c r="H135" s="37">
        <v>7435.05</v>
      </c>
      <c r="I135" s="47">
        <v>37383</v>
      </c>
      <c r="J135" s="47">
        <v>38533</v>
      </c>
      <c r="K135" s="47">
        <v>38533</v>
      </c>
      <c r="L135" s="30">
        <v>1023</v>
      </c>
      <c r="M135" s="30" t="s">
        <v>181</v>
      </c>
      <c r="N135" s="48">
        <v>1150</v>
      </c>
      <c r="O135" s="48"/>
      <c r="P135" s="48"/>
      <c r="Q135" s="48"/>
      <c r="R135" s="48"/>
    </row>
    <row r="136" spans="2:18" s="2" customFormat="1" ht="9.75">
      <c r="B136" s="66" t="s">
        <v>291</v>
      </c>
      <c r="C136" s="64" t="s">
        <v>51</v>
      </c>
      <c r="D136" s="2" t="s">
        <v>292</v>
      </c>
      <c r="E136" s="1">
        <v>62</v>
      </c>
      <c r="F136" s="1">
        <v>396</v>
      </c>
      <c r="G136" s="37">
        <v>8735.55</v>
      </c>
      <c r="H136" s="37">
        <v>8735.55</v>
      </c>
      <c r="I136" s="47">
        <v>37371</v>
      </c>
      <c r="J136" s="47">
        <v>38533</v>
      </c>
      <c r="K136" s="47">
        <v>38533</v>
      </c>
      <c r="L136" s="30">
        <v>1023</v>
      </c>
      <c r="M136" s="30" t="s">
        <v>60</v>
      </c>
      <c r="N136" s="48">
        <v>1162</v>
      </c>
      <c r="O136" s="48"/>
      <c r="P136" s="48"/>
      <c r="Q136" s="48"/>
      <c r="R136" s="48"/>
    </row>
    <row r="137" spans="2:18" s="2" customFormat="1" ht="9.75">
      <c r="B137" s="66" t="s">
        <v>293</v>
      </c>
      <c r="C137" s="64" t="s">
        <v>51</v>
      </c>
      <c r="D137" s="2" t="s">
        <v>294</v>
      </c>
      <c r="E137" s="1">
        <v>70</v>
      </c>
      <c r="F137" s="1">
        <v>894.4</v>
      </c>
      <c r="G137" s="37">
        <v>15860.25</v>
      </c>
      <c r="H137" s="37">
        <v>9991.96</v>
      </c>
      <c r="I137" s="47">
        <v>37418</v>
      </c>
      <c r="J137" s="47">
        <v>38533</v>
      </c>
      <c r="K137" s="47">
        <v>38533</v>
      </c>
      <c r="L137" s="30">
        <v>1023</v>
      </c>
      <c r="M137" s="30" t="s">
        <v>209</v>
      </c>
      <c r="N137" s="48">
        <v>1115</v>
      </c>
      <c r="O137" s="48"/>
      <c r="P137" s="48"/>
      <c r="Q137" s="48"/>
      <c r="R137" s="48"/>
    </row>
    <row r="138" spans="2:18" s="2" customFormat="1" ht="9.75">
      <c r="B138" s="66" t="s">
        <v>295</v>
      </c>
      <c r="C138" s="64" t="s">
        <v>51</v>
      </c>
      <c r="D138" s="2" t="s">
        <v>296</v>
      </c>
      <c r="E138" s="1">
        <v>176</v>
      </c>
      <c r="F138" s="1">
        <v>2723.2</v>
      </c>
      <c r="G138" s="37">
        <v>63260.04</v>
      </c>
      <c r="H138" s="37">
        <v>21508.41</v>
      </c>
      <c r="I138" s="47">
        <v>37385</v>
      </c>
      <c r="J138" s="47">
        <v>38533</v>
      </c>
      <c r="K138" s="47">
        <v>38533</v>
      </c>
      <c r="L138" s="30">
        <v>1023</v>
      </c>
      <c r="M138" s="30" t="s">
        <v>56</v>
      </c>
      <c r="N138" s="48">
        <v>1148</v>
      </c>
      <c r="O138" s="48"/>
      <c r="P138" s="48"/>
      <c r="Q138" s="48"/>
      <c r="R138" s="48"/>
    </row>
    <row r="139" spans="2:18" s="2" customFormat="1" ht="9.75">
      <c r="B139" s="66" t="s">
        <v>297</v>
      </c>
      <c r="C139" s="64" t="s">
        <v>51</v>
      </c>
      <c r="D139" s="2" t="s">
        <v>298</v>
      </c>
      <c r="E139" s="1">
        <v>27</v>
      </c>
      <c r="F139" s="1">
        <v>374.4</v>
      </c>
      <c r="G139" s="37">
        <v>5908.82</v>
      </c>
      <c r="H139" s="37">
        <v>590.88</v>
      </c>
      <c r="I139" s="47">
        <v>37383</v>
      </c>
      <c r="J139" s="47">
        <v>38533</v>
      </c>
      <c r="K139" s="47">
        <v>38533</v>
      </c>
      <c r="L139" s="30">
        <v>1023</v>
      </c>
      <c r="M139" s="30" t="s">
        <v>299</v>
      </c>
      <c r="N139" s="48">
        <v>1150</v>
      </c>
      <c r="O139" s="48"/>
      <c r="P139" s="48"/>
      <c r="Q139" s="48"/>
      <c r="R139" s="48"/>
    </row>
    <row r="140" spans="2:18" s="2" customFormat="1" ht="9.75">
      <c r="B140" s="66" t="s">
        <v>300</v>
      </c>
      <c r="C140" s="64" t="s">
        <v>51</v>
      </c>
      <c r="D140" s="2" t="s">
        <v>301</v>
      </c>
      <c r="E140" s="1">
        <v>122</v>
      </c>
      <c r="F140" s="1">
        <v>2991.8</v>
      </c>
      <c r="G140" s="37">
        <v>73008.7</v>
      </c>
      <c r="H140" s="37">
        <v>73008.7</v>
      </c>
      <c r="I140" s="47">
        <v>37378</v>
      </c>
      <c r="J140" s="47">
        <v>38533</v>
      </c>
      <c r="K140" s="47">
        <v>38533</v>
      </c>
      <c r="L140" s="30">
        <v>1023</v>
      </c>
      <c r="M140" s="30" t="s">
        <v>209</v>
      </c>
      <c r="N140" s="48">
        <v>1155</v>
      </c>
      <c r="O140" s="48"/>
      <c r="P140" s="48"/>
      <c r="Q140" s="48"/>
      <c r="R140" s="48"/>
    </row>
    <row r="141" spans="2:18" s="2" customFormat="1" ht="9.75">
      <c r="B141" s="66" t="s">
        <v>302</v>
      </c>
      <c r="C141" s="64" t="s">
        <v>51</v>
      </c>
      <c r="D141" s="2" t="s">
        <v>303</v>
      </c>
      <c r="E141" s="1">
        <v>119</v>
      </c>
      <c r="F141" s="1">
        <v>1499</v>
      </c>
      <c r="G141" s="37">
        <v>47033.17</v>
      </c>
      <c r="H141" s="37">
        <v>25868.24</v>
      </c>
      <c r="I141" s="47">
        <v>37371</v>
      </c>
      <c r="J141" s="47">
        <v>38533</v>
      </c>
      <c r="K141" s="47">
        <v>38533</v>
      </c>
      <c r="L141" s="30">
        <v>1023</v>
      </c>
      <c r="M141" s="30" t="s">
        <v>149</v>
      </c>
      <c r="N141" s="48">
        <v>1162</v>
      </c>
      <c r="O141" s="48"/>
      <c r="P141" s="48"/>
      <c r="Q141" s="48"/>
      <c r="R141" s="48"/>
    </row>
    <row r="142" spans="2:18" s="2" customFormat="1" ht="9.75">
      <c r="B142" s="66" t="s">
        <v>304</v>
      </c>
      <c r="C142" s="64" t="s">
        <v>51</v>
      </c>
      <c r="D142" s="2" t="s">
        <v>305</v>
      </c>
      <c r="E142" s="1">
        <v>103</v>
      </c>
      <c r="F142" s="1">
        <v>1656.2</v>
      </c>
      <c r="G142" s="37">
        <v>34493.48</v>
      </c>
      <c r="H142" s="37">
        <v>3449.35</v>
      </c>
      <c r="I142" s="47">
        <v>37488</v>
      </c>
      <c r="J142" s="47">
        <v>38533</v>
      </c>
      <c r="K142" s="47">
        <v>38533</v>
      </c>
      <c r="L142" s="30">
        <v>1023</v>
      </c>
      <c r="M142" s="30" t="s">
        <v>53</v>
      </c>
      <c r="N142" s="48">
        <v>1045</v>
      </c>
      <c r="O142" s="48"/>
      <c r="P142" s="48"/>
      <c r="Q142" s="48"/>
      <c r="R142" s="48"/>
    </row>
    <row r="143" spans="2:18" s="2" customFormat="1" ht="9.75">
      <c r="B143" s="66" t="s">
        <v>306</v>
      </c>
      <c r="C143" s="64" t="s">
        <v>51</v>
      </c>
      <c r="D143" s="2" t="s">
        <v>307</v>
      </c>
      <c r="E143" s="1">
        <v>175</v>
      </c>
      <c r="F143" s="1">
        <v>2268.4</v>
      </c>
      <c r="G143" s="37">
        <v>48467.16</v>
      </c>
      <c r="H143" s="37">
        <v>4846.72</v>
      </c>
      <c r="I143" s="47">
        <v>37383</v>
      </c>
      <c r="J143" s="47">
        <v>38533</v>
      </c>
      <c r="K143" s="47">
        <v>38533</v>
      </c>
      <c r="L143" s="30">
        <v>1023</v>
      </c>
      <c r="M143" s="30" t="s">
        <v>56</v>
      </c>
      <c r="N143" s="48">
        <v>1150</v>
      </c>
      <c r="O143" s="48"/>
      <c r="P143" s="48"/>
      <c r="Q143" s="48"/>
      <c r="R143" s="48"/>
    </row>
    <row r="144" spans="2:18" s="2" customFormat="1" ht="9.75">
      <c r="B144" s="66" t="s">
        <v>308</v>
      </c>
      <c r="C144" s="64" t="s">
        <v>51</v>
      </c>
      <c r="D144" s="2" t="s">
        <v>309</v>
      </c>
      <c r="E144" s="1">
        <v>215</v>
      </c>
      <c r="F144" s="1">
        <v>2810.6</v>
      </c>
      <c r="G144" s="37">
        <v>48918.42</v>
      </c>
      <c r="H144" s="37">
        <v>17610.64</v>
      </c>
      <c r="I144" s="47">
        <v>37418</v>
      </c>
      <c r="J144" s="47">
        <v>38716</v>
      </c>
      <c r="K144" s="47">
        <v>38716</v>
      </c>
      <c r="L144" s="30">
        <v>1206</v>
      </c>
      <c r="M144" s="30" t="s">
        <v>56</v>
      </c>
      <c r="N144" s="48">
        <v>1298</v>
      </c>
      <c r="O144" s="48"/>
      <c r="P144" s="48"/>
      <c r="Q144" s="48"/>
      <c r="R144" s="48"/>
    </row>
    <row r="145" spans="2:18" s="2" customFormat="1" ht="9.75">
      <c r="B145" s="66" t="s">
        <v>310</v>
      </c>
      <c r="C145" s="64" t="s">
        <v>51</v>
      </c>
      <c r="D145" s="2" t="s">
        <v>311</v>
      </c>
      <c r="E145" s="1">
        <v>110</v>
      </c>
      <c r="F145" s="1">
        <v>1165</v>
      </c>
      <c r="G145" s="37">
        <v>16551.4</v>
      </c>
      <c r="H145" s="37">
        <v>1655.14</v>
      </c>
      <c r="I145" s="47">
        <v>37460</v>
      </c>
      <c r="J145" s="47">
        <v>38717</v>
      </c>
      <c r="K145" s="47">
        <v>38717</v>
      </c>
      <c r="L145" s="30">
        <v>1207</v>
      </c>
      <c r="M145" s="30" t="s">
        <v>118</v>
      </c>
      <c r="N145" s="48">
        <v>1257</v>
      </c>
      <c r="O145" s="48"/>
      <c r="P145" s="48"/>
      <c r="Q145" s="48"/>
      <c r="R145" s="48"/>
    </row>
    <row r="146" spans="2:18" s="2" customFormat="1" ht="9.75">
      <c r="B146" s="66" t="s">
        <v>312</v>
      </c>
      <c r="C146" s="64" t="s">
        <v>51</v>
      </c>
      <c r="D146" s="2" t="s">
        <v>313</v>
      </c>
      <c r="E146" s="1">
        <v>726</v>
      </c>
      <c r="F146" s="1">
        <v>13652.3</v>
      </c>
      <c r="G146" s="37">
        <v>154628.7</v>
      </c>
      <c r="H146" s="37">
        <v>20101.73</v>
      </c>
      <c r="I146" s="47">
        <v>37263</v>
      </c>
      <c r="J146" s="47">
        <v>38717</v>
      </c>
      <c r="K146" s="47">
        <v>38717</v>
      </c>
      <c r="L146" s="30">
        <v>1207</v>
      </c>
      <c r="M146" s="30" t="s">
        <v>141</v>
      </c>
      <c r="N146" s="48">
        <v>1454</v>
      </c>
      <c r="O146" s="48"/>
      <c r="P146" s="48"/>
      <c r="Q146" s="48"/>
      <c r="R146" s="48"/>
    </row>
    <row r="147" spans="2:18" s="2" customFormat="1" ht="9.75">
      <c r="B147" s="66" t="s">
        <v>314</v>
      </c>
      <c r="C147" s="64" t="s">
        <v>51</v>
      </c>
      <c r="D147" s="2" t="s">
        <v>315</v>
      </c>
      <c r="E147" s="1">
        <v>37</v>
      </c>
      <c r="F147" s="1">
        <v>353.8</v>
      </c>
      <c r="G147" s="37">
        <v>28150.7</v>
      </c>
      <c r="H147" s="37">
        <v>2815.07</v>
      </c>
      <c r="I147" s="47">
        <v>37460</v>
      </c>
      <c r="J147" s="47">
        <v>38717</v>
      </c>
      <c r="K147" s="47">
        <v>38717</v>
      </c>
      <c r="L147" s="30">
        <v>1207</v>
      </c>
      <c r="M147" s="30" t="s">
        <v>181</v>
      </c>
      <c r="N147" s="48">
        <v>1257</v>
      </c>
      <c r="O147" s="48"/>
      <c r="P147" s="48"/>
      <c r="Q147" s="48"/>
      <c r="R147" s="48"/>
    </row>
    <row r="148" spans="2:18" s="2" customFormat="1" ht="9.75">
      <c r="B148" s="66" t="s">
        <v>316</v>
      </c>
      <c r="C148" s="64" t="s">
        <v>51</v>
      </c>
      <c r="D148" s="2" t="s">
        <v>317</v>
      </c>
      <c r="E148" s="1">
        <v>87</v>
      </c>
      <c r="F148" s="1">
        <v>670.8</v>
      </c>
      <c r="G148" s="37">
        <v>53776.43</v>
      </c>
      <c r="H148" s="37">
        <v>5377.64</v>
      </c>
      <c r="I148" s="47">
        <v>37385</v>
      </c>
      <c r="J148" s="47">
        <v>38717</v>
      </c>
      <c r="K148" s="47">
        <v>38717</v>
      </c>
      <c r="L148" s="30">
        <v>1207</v>
      </c>
      <c r="M148" s="30" t="s">
        <v>53</v>
      </c>
      <c r="N148" s="48">
        <v>1332</v>
      </c>
      <c r="O148" s="48"/>
      <c r="P148" s="48"/>
      <c r="Q148" s="48"/>
      <c r="R148" s="48"/>
    </row>
    <row r="149" spans="2:18" s="2" customFormat="1" ht="9.75">
      <c r="B149" s="66" t="s">
        <v>318</v>
      </c>
      <c r="C149" s="64" t="s">
        <v>51</v>
      </c>
      <c r="D149" s="2" t="s">
        <v>319</v>
      </c>
      <c r="E149" s="1">
        <v>173</v>
      </c>
      <c r="F149" s="1">
        <v>2199.6</v>
      </c>
      <c r="G149" s="37">
        <v>213360.7</v>
      </c>
      <c r="H149" s="37">
        <v>21336</v>
      </c>
      <c r="I149" s="47">
        <v>37385</v>
      </c>
      <c r="J149" s="47">
        <v>38717</v>
      </c>
      <c r="K149" s="47">
        <v>38717</v>
      </c>
      <c r="L149" s="30">
        <v>1207</v>
      </c>
      <c r="M149" s="30" t="s">
        <v>53</v>
      </c>
      <c r="N149" s="48">
        <v>1332</v>
      </c>
      <c r="O149" s="48"/>
      <c r="P149" s="48"/>
      <c r="Q149" s="48"/>
      <c r="R149" s="48"/>
    </row>
    <row r="150" spans="2:18" s="2" customFormat="1" ht="9.75">
      <c r="B150" s="66" t="s">
        <v>320</v>
      </c>
      <c r="C150" s="64" t="s">
        <v>51</v>
      </c>
      <c r="D150" s="2" t="s">
        <v>321</v>
      </c>
      <c r="E150" s="1">
        <v>133</v>
      </c>
      <c r="F150" s="1">
        <v>2629.2</v>
      </c>
      <c r="G150" s="37">
        <v>69273.04</v>
      </c>
      <c r="H150" s="37">
        <v>6927.3</v>
      </c>
      <c r="I150" s="47">
        <v>37418</v>
      </c>
      <c r="J150" s="47">
        <v>38717</v>
      </c>
      <c r="K150" s="47">
        <v>38717</v>
      </c>
      <c r="L150" s="30">
        <v>1207</v>
      </c>
      <c r="M150" s="30" t="s">
        <v>53</v>
      </c>
      <c r="N150" s="48">
        <v>1299</v>
      </c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